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115" windowHeight="3990" tabRatio="688" activeTab="9"/>
  </bookViews>
  <sheets>
    <sheet name="totales" sheetId="1" r:id="rId1"/>
    <sheet name="edad" sheetId="10" r:id="rId2"/>
    <sheet name="ocup ramas" sheetId="2" r:id="rId3"/>
    <sheet name="ocup psc" sheetId="3" r:id="rId4"/>
    <sheet name="ocup ingresos" sheetId="4" r:id="rId5"/>
    <sheet name="ocup niv educ" sheetId="12" r:id="rId6"/>
    <sheet name="ocup seg social" sheetId="5" r:id="rId7"/>
    <sheet name="Tiempo_busqueda" sheetId="8" r:id="rId8"/>
    <sheet name="inactiv" sheetId="13" r:id="rId9"/>
    <sheet name="Errores relativos" sheetId="14" r:id="rId10"/>
  </sheets>
  <calcPr calcId="145621"/>
</workbook>
</file>

<file path=xl/calcChain.xml><?xml version="1.0" encoding="utf-8"?>
<calcChain xmlns="http://schemas.openxmlformats.org/spreadsheetml/2006/main">
  <c r="L38" i="5" l="1"/>
  <c r="L26" i="5"/>
  <c r="L14" i="5" l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87" i="10" s="1"/>
  <c r="L123" i="10" s="1"/>
  <c r="L30" i="2"/>
  <c r="L47" i="2" s="1"/>
  <c r="L29" i="3"/>
  <c r="L44" i="3" s="1"/>
  <c r="L26" i="4"/>
  <c r="L38" i="4" s="1"/>
  <c r="L14" i="8"/>
  <c r="L32" i="8" s="1"/>
  <c r="L32" i="13" s="1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4" i="13" l="1"/>
  <c r="L13" i="2"/>
  <c r="L23" i="8"/>
  <c r="L23" i="13" s="1"/>
  <c r="H38" i="4"/>
  <c r="L14" i="3" l="1"/>
  <c r="K13" i="2"/>
  <c r="K30" i="2" s="1"/>
  <c r="K47" i="2" s="1"/>
  <c r="K130" i="10"/>
  <c r="K135" i="10"/>
  <c r="K136" i="10"/>
  <c r="K137" i="10"/>
  <c r="K125" i="10"/>
  <c r="K129" i="10"/>
  <c r="K132" i="10"/>
  <c r="K133" i="10"/>
  <c r="K90" i="10"/>
  <c r="K93" i="10"/>
  <c r="K95" i="10"/>
  <c r="K97" i="10"/>
  <c r="K99" i="10"/>
  <c r="K101" i="10"/>
  <c r="K61" i="10"/>
  <c r="K65" i="10"/>
  <c r="K52" i="10"/>
  <c r="K54" i="10"/>
  <c r="K56" i="10"/>
  <c r="K134" i="10"/>
  <c r="K131" i="10"/>
  <c r="K127" i="10"/>
  <c r="K126" i="10"/>
  <c r="K124" i="10"/>
  <c r="K100" i="10"/>
  <c r="K96" i="10"/>
  <c r="K92" i="10"/>
  <c r="K91" i="10"/>
  <c r="K62" i="10"/>
  <c r="K58" i="10"/>
  <c r="K57" i="10"/>
  <c r="K53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51" i="10" s="1"/>
  <c r="K87" i="10" s="1"/>
  <c r="K123" i="10" s="1"/>
  <c r="K98" i="1"/>
  <c r="K90" i="1"/>
  <c r="K93" i="1"/>
  <c r="K95" i="1"/>
  <c r="K96" i="1"/>
  <c r="K97" i="1"/>
  <c r="K100" i="1"/>
  <c r="K101" i="1"/>
  <c r="K64" i="1"/>
  <c r="K65" i="1"/>
  <c r="K62" i="1"/>
  <c r="K60" i="1"/>
  <c r="K61" i="1"/>
  <c r="K58" i="1"/>
  <c r="K53" i="1"/>
  <c r="K29" i="1"/>
  <c r="K20" i="1"/>
  <c r="K28" i="1"/>
  <c r="K16" i="1"/>
  <c r="K99" i="1"/>
  <c r="K92" i="1"/>
  <c r="K91" i="1"/>
  <c r="K88" i="1"/>
  <c r="K87" i="1"/>
  <c r="K63" i="1"/>
  <c r="K59" i="1"/>
  <c r="K57" i="1"/>
  <c r="K56" i="1"/>
  <c r="K55" i="1"/>
  <c r="K54" i="1"/>
  <c r="K52" i="1"/>
  <c r="K51" i="1"/>
  <c r="K26" i="1"/>
  <c r="K25" i="1"/>
  <c r="K22" i="1"/>
  <c r="K21" i="1"/>
  <c r="K17" i="1"/>
  <c r="L14" i="4" l="1"/>
  <c r="K14" i="3"/>
  <c r="K29" i="3" s="1"/>
  <c r="K44" i="3" s="1"/>
  <c r="K128" i="10"/>
  <c r="K98" i="10"/>
  <c r="K89" i="10"/>
  <c r="K94" i="10"/>
  <c r="K88" i="10"/>
  <c r="K64" i="10"/>
  <c r="K55" i="10"/>
  <c r="K59" i="10"/>
  <c r="K63" i="10"/>
  <c r="K60" i="10"/>
  <c r="K89" i="1"/>
  <c r="K94" i="1"/>
  <c r="K18" i="1"/>
  <c r="K19" i="1"/>
  <c r="K23" i="1"/>
  <c r="K27" i="1"/>
  <c r="K24" i="1"/>
  <c r="L14" i="12" l="1"/>
  <c r="L27" i="12" s="1"/>
  <c r="L40" i="12" s="1"/>
  <c r="K14" i="4"/>
  <c r="K26" i="4" s="1"/>
  <c r="K38" i="4" s="1"/>
  <c r="K14" i="12"/>
  <c r="A161" i="10"/>
  <c r="A160" i="10"/>
  <c r="A159" i="10"/>
  <c r="A158" i="10"/>
  <c r="A157" i="10"/>
  <c r="K14" i="5" l="1"/>
  <c r="K27" i="12"/>
  <c r="K40" i="12" s="1"/>
  <c r="A10" i="13"/>
  <c r="A10" i="8"/>
  <c r="A10" i="5"/>
  <c r="A10" i="12"/>
  <c r="A10" i="4"/>
  <c r="A10" i="3"/>
  <c r="A9" i="2"/>
  <c r="A11" i="10"/>
  <c r="K14" i="8" l="1"/>
  <c r="K26" i="5"/>
  <c r="K38" i="5"/>
  <c r="I14" i="13"/>
  <c r="I23" i="13" s="1"/>
  <c r="E23" i="8"/>
  <c r="E32" i="8" s="1"/>
  <c r="I23" i="8"/>
  <c r="I32" i="8"/>
  <c r="E26" i="5"/>
  <c r="E38" i="5" s="1"/>
  <c r="I14" i="5"/>
  <c r="I26" i="5" s="1"/>
  <c r="E40" i="12"/>
  <c r="E27" i="12"/>
  <c r="I27" i="12"/>
  <c r="I40" i="12" s="1"/>
  <c r="E26" i="4"/>
  <c r="E38" i="4" s="1"/>
  <c r="I26" i="4"/>
  <c r="I38" i="4" s="1"/>
  <c r="E30" i="2"/>
  <c r="E47" i="2" s="1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I30" i="2"/>
  <c r="I47" i="2" s="1"/>
  <c r="E51" i="10"/>
  <c r="E87" i="10" s="1"/>
  <c r="E123" i="10" s="1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51" i="10"/>
  <c r="I87" i="10" s="1"/>
  <c r="I123" i="10" s="1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1" i="1"/>
  <c r="E87" i="1" s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29" i="3"/>
  <c r="E44" i="3" s="1"/>
  <c r="I29" i="3"/>
  <c r="I44" i="3" s="1"/>
  <c r="K32" i="8" l="1"/>
  <c r="K32" i="13" s="1"/>
  <c r="K14" i="13"/>
  <c r="K23" i="8"/>
  <c r="K23" i="13" s="1"/>
  <c r="I32" i="13"/>
  <c r="I38" i="5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4" i="13"/>
  <c r="D23" i="13" s="1"/>
  <c r="H14" i="13"/>
  <c r="H32" i="13" s="1"/>
  <c r="D32" i="8"/>
  <c r="D23" i="8"/>
  <c r="H23" i="8"/>
  <c r="H32" i="8"/>
  <c r="D26" i="5"/>
  <c r="D38" i="5" s="1"/>
  <c r="H14" i="5"/>
  <c r="H26" i="5" s="1"/>
  <c r="D40" i="12"/>
  <c r="D27" i="12"/>
  <c r="H27" i="12"/>
  <c r="H40" i="12"/>
  <c r="D38" i="4"/>
  <c r="H26" i="4"/>
  <c r="H29" i="3"/>
  <c r="H44" i="3" s="1"/>
  <c r="D30" i="2"/>
  <c r="D47" i="2" s="1"/>
  <c r="H30" i="2"/>
  <c r="H47" i="2" s="1"/>
  <c r="H23" i="13" l="1"/>
  <c r="D32" i="13"/>
  <c r="H38" i="5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51" i="1"/>
  <c r="D87" i="1" s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D51" i="10"/>
  <c r="D87" i="10" s="1"/>
  <c r="D123" i="10" s="1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51" i="10"/>
  <c r="H87" i="10" s="1"/>
  <c r="H123" i="10" s="1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C16" i="10" l="1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27" i="1" l="1"/>
  <c r="C47" i="2"/>
  <c r="C30" i="2"/>
  <c r="C44" i="3"/>
  <c r="C29" i="3"/>
  <c r="C38" i="4"/>
  <c r="C26" i="4"/>
  <c r="C32" i="13"/>
  <c r="C23" i="13"/>
  <c r="G14" i="13"/>
  <c r="G32" i="13" s="1"/>
  <c r="C14" i="5"/>
  <c r="C38" i="5" s="1"/>
  <c r="G14" i="5"/>
  <c r="G26" i="5" s="1"/>
  <c r="C40" i="12"/>
  <c r="C27" i="12"/>
  <c r="G27" i="12"/>
  <c r="G40" i="12" s="1"/>
  <c r="G26" i="4"/>
  <c r="G38" i="4" s="1"/>
  <c r="G29" i="3"/>
  <c r="G44" i="3" s="1"/>
  <c r="G30" i="2"/>
  <c r="G47" i="2" s="1"/>
  <c r="C51" i="10"/>
  <c r="C87" i="10" s="1"/>
  <c r="C123" i="10" s="1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51" i="10"/>
  <c r="G87" i="10" s="1"/>
  <c r="G123" i="10" s="1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C16" i="1"/>
  <c r="C17" i="1"/>
  <c r="C18" i="1"/>
  <c r="C19" i="1"/>
  <c r="C20" i="1"/>
  <c r="C21" i="1"/>
  <c r="C22" i="1"/>
  <c r="C23" i="1"/>
  <c r="C24" i="1"/>
  <c r="C25" i="1"/>
  <c r="C26" i="1"/>
  <c r="C28" i="1"/>
  <c r="C29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51" i="1"/>
  <c r="C87" i="1" s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2" i="8"/>
  <c r="C23" i="8"/>
  <c r="G23" i="8"/>
  <c r="G32" i="8"/>
  <c r="C26" i="5" l="1"/>
  <c r="G38" i="5"/>
  <c r="G23" i="13"/>
  <c r="F31" i="13"/>
  <c r="F22" i="13"/>
  <c r="F14" i="3"/>
  <c r="F29" i="3" s="1"/>
  <c r="F44" i="3" s="1"/>
  <c r="F30" i="2"/>
  <c r="F47" i="2" s="1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0" i="10"/>
  <c r="F86" i="10" s="1"/>
  <c r="F122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51" i="10"/>
  <c r="F87" i="10" s="1"/>
  <c r="F123" i="10" s="1"/>
  <c r="F86" i="1"/>
  <c r="F50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4" l="1"/>
  <c r="B51" i="1"/>
  <c r="F26" i="4" l="1"/>
  <c r="F38" i="4" s="1"/>
  <c r="F14" i="12"/>
  <c r="F27" i="12" l="1"/>
  <c r="F40" i="12" s="1"/>
  <c r="F14" i="5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50" i="10"/>
  <c r="B86" i="10" s="1"/>
  <c r="B122" i="10" s="1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15" i="10"/>
  <c r="B51" i="10" s="1"/>
  <c r="B87" i="10" s="1"/>
  <c r="B123" i="10" s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F38" i="5" l="1"/>
  <c r="F14" i="8"/>
  <c r="F26" i="5"/>
  <c r="B13" i="2"/>
  <c r="B16" i="10"/>
  <c r="B19" i="10"/>
  <c r="B20" i="10"/>
  <c r="B21" i="10"/>
  <c r="B22" i="10"/>
  <c r="B23" i="10"/>
  <c r="B24" i="10"/>
  <c r="B25" i="10"/>
  <c r="B26" i="10"/>
  <c r="B27" i="10"/>
  <c r="B28" i="10"/>
  <c r="B29" i="10"/>
  <c r="F32" i="8" l="1"/>
  <c r="F14" i="13"/>
  <c r="F23" i="8"/>
  <c r="B30" i="2"/>
  <c r="B47" i="2" s="1"/>
  <c r="B14" i="3"/>
  <c r="B17" i="10"/>
  <c r="B18" i="10"/>
  <c r="F23" i="13" l="1"/>
  <c r="F32" i="13"/>
  <c r="B29" i="3"/>
  <c r="B44" i="3" s="1"/>
  <c r="B14" i="4"/>
  <c r="B14" i="12" s="1"/>
  <c r="A44" i="13"/>
  <c r="A43" i="8"/>
  <c r="A52" i="5"/>
  <c r="A56" i="12"/>
  <c r="A52" i="4"/>
  <c r="A61" i="3"/>
  <c r="A66" i="2"/>
  <c r="B26" i="4" l="1"/>
  <c r="B38" i="4" s="1"/>
  <c r="B27" i="12" l="1"/>
  <c r="B40" i="12" s="1"/>
  <c r="B14" i="5"/>
  <c r="B14" i="8" l="1"/>
  <c r="B38" i="5"/>
  <c r="B26" i="5"/>
  <c r="B14" i="13" l="1"/>
  <c r="B32" i="8"/>
  <c r="B23" i="8"/>
  <c r="B23" i="13" l="1"/>
  <c r="B32" i="13"/>
</calcChain>
</file>

<file path=xl/sharedStrings.xml><?xml version="1.0" encoding="utf-8"?>
<sst xmlns="http://schemas.openxmlformats.org/spreadsheetml/2006/main" count="656" uniqueCount="130">
  <si>
    <t>Gran Encuesta Integrada de Hogares</t>
  </si>
  <si>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</si>
  <si>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</si>
  <si>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MEDELLIN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</si>
  <si>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</si>
  <si>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</si>
  <si>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</si>
  <si>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</si>
  <si>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</si>
  <si>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</si>
  <si>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</si>
  <si>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</si>
  <si>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</si>
  <si>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</si>
  <si>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</si>
  <si>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</si>
  <si>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</si>
  <si>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</si>
  <si>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</si>
  <si>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</si>
  <si>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</si>
  <si>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</si>
  <si>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</si>
  <si>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</si>
  <si>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</si>
  <si>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</si>
  <si>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</si>
  <si>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</si>
  <si>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</si>
  <si>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</si>
  <si>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</si>
  <si>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</si>
  <si>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</si>
  <si>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</si>
  <si>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</si>
  <si>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</si>
  <si>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 comunales, sociales y personales</t>
  </si>
  <si>
    <t xml:space="preserve">Empleado del gobierno </t>
  </si>
  <si>
    <t xml:space="preserve">Empleado doméstico </t>
  </si>
  <si>
    <t xml:space="preserve">Cuenta propia </t>
  </si>
  <si>
    <t>Patrón o empleador</t>
  </si>
  <si>
    <t>Trabajador sin remuneración en otras empresas</t>
  </si>
  <si>
    <t>Otro</t>
  </si>
  <si>
    <t>Menos de 6 meses</t>
  </si>
  <si>
    <t>12 meses o más</t>
  </si>
  <si>
    <t>MEDELLÍN</t>
  </si>
  <si>
    <t>HOMBRES</t>
  </si>
  <si>
    <t>MUJERES</t>
  </si>
  <si>
    <t>25 A 54 AÑOS</t>
  </si>
  <si>
    <t>55 AÑOS  Y MÁS</t>
  </si>
  <si>
    <t>Nota: Datos expandidos con proyecciones de población, elaboradas con base en los resultados del censo 2005.</t>
  </si>
  <si>
    <t>Nota: Resultados en miles. Por efecto del redondeo en miles, los totales pueden diferir ligeramente</t>
  </si>
  <si>
    <t>Fuente: DANE,  GEIH</t>
  </si>
  <si>
    <t>Ocupados Medellín</t>
  </si>
  <si>
    <t>Ocupados Hombres</t>
  </si>
  <si>
    <t>Ocupados Mujeres</t>
  </si>
  <si>
    <t>Población ocupada según ramas de actividad y sexo</t>
  </si>
  <si>
    <t>Población ocupada según posición ocupacional y sexo</t>
  </si>
  <si>
    <t xml:space="preserve">Ocupados Mujeres </t>
  </si>
  <si>
    <t>Población ocupada según ingresos laborales y sexo</t>
  </si>
  <si>
    <t>Ninguno</t>
  </si>
  <si>
    <t>Primaria incompleta</t>
  </si>
  <si>
    <t>Primaria completa</t>
  </si>
  <si>
    <t>Secundaria incompleta</t>
  </si>
  <si>
    <t>Secundaria completa</t>
  </si>
  <si>
    <t>Superior incompleta</t>
  </si>
  <si>
    <t>Superior completa</t>
  </si>
  <si>
    <t>Población ocupada según nivel educativo y sexo</t>
  </si>
  <si>
    <t>Medellín</t>
  </si>
  <si>
    <t>Hasta 1/2 SMMLV</t>
  </si>
  <si>
    <t>Entre 1/2  y 1 SMMLV</t>
  </si>
  <si>
    <t>Entre 1 y 2 SMMLV</t>
  </si>
  <si>
    <t>Entre 2 y 4 SMMLV</t>
  </si>
  <si>
    <t>Más de 4 SMMLV</t>
  </si>
  <si>
    <t xml:space="preserve">Salud </t>
  </si>
  <si>
    <t xml:space="preserve">R. Contributivo </t>
  </si>
  <si>
    <t>R. Especial</t>
  </si>
  <si>
    <t>R. Subsidiado</t>
  </si>
  <si>
    <t>No sabe</t>
  </si>
  <si>
    <t>Pensiones</t>
  </si>
  <si>
    <t>Población ocupada según régimen de seguridad social y sexo</t>
  </si>
  <si>
    <t>Desocupados Medellín</t>
  </si>
  <si>
    <t>Desocupados Hombres</t>
  </si>
  <si>
    <t>Desocupados Mujeres</t>
  </si>
  <si>
    <t>Población desocupada según tiempo de búsqueda de empleo y sexo</t>
  </si>
  <si>
    <t>Nota: Toda variable cuya proporción respecto a la PEA sea menor al 10%, tiene un error de muestreo superior al 8%, que es el nivel de calidad admisible para el DANE.</t>
  </si>
  <si>
    <t>Población inactiva según tipo de actividad y sexo</t>
  </si>
  <si>
    <t xml:space="preserve">Inactivos </t>
  </si>
  <si>
    <t xml:space="preserve">Estudiando </t>
  </si>
  <si>
    <t xml:space="preserve">Oficios del Hogar </t>
  </si>
  <si>
    <t>Otros</t>
  </si>
  <si>
    <t xml:space="preserve">Inactivos Hombres </t>
  </si>
  <si>
    <t>Inactivos Mujeres</t>
  </si>
  <si>
    <t>Nota: Otros incluye incapacitado permanente para trabajar, rentista, pensionado, jubilado, personas que no les llama la atención o creen que no vale la pena trabajar.</t>
  </si>
  <si>
    <t>12 A 24 AÑOS</t>
  </si>
  <si>
    <t>Jornalero o peón</t>
  </si>
  <si>
    <t>´{}-ñ{.</t>
  </si>
  <si>
    <t>Ene - Mar</t>
  </si>
  <si>
    <t>De 6 meses a 11 meses</t>
  </si>
  <si>
    <t>Abr - Jun</t>
  </si>
  <si>
    <t xml:space="preserve">Medellín </t>
  </si>
  <si>
    <t xml:space="preserve">  </t>
  </si>
  <si>
    <t>Nota: Los resultados pueden diferir del 100% por la no inclución de la categorís "no informa".</t>
  </si>
  <si>
    <t>Nota: Resultados en miles. Por efecto del redondeo en miles, los totales pueden diferir ligeramente.</t>
  </si>
  <si>
    <t>Jul - Sep</t>
  </si>
  <si>
    <t xml:space="preserve">Trabajador familiar sin remuneración </t>
  </si>
  <si>
    <t xml:space="preserve">Obrero, empleado particular </t>
  </si>
  <si>
    <t>Oct - Dic</t>
  </si>
  <si>
    <t>Fuente: DANE Gran Encuesta Integrada de Hogares - Convenio Medellín</t>
  </si>
  <si>
    <t>Nota: Toda variable cuya proporción respecto a la PEA sea menor al 10%, pude tener un error de muestreo superior al 8%, que es el nivel de calidad admisible para el DANE.</t>
  </si>
  <si>
    <t xml:space="preserve">Trimestre </t>
  </si>
  <si>
    <t>Límites de confianza y error relativo de los indicadores de mercado laboral  según sexo</t>
  </si>
  <si>
    <t xml:space="preserve">Variación estadísticamente significativa </t>
  </si>
  <si>
    <t>Límite inferior</t>
  </si>
  <si>
    <t>Límite superior</t>
  </si>
  <si>
    <t>Error relativo %</t>
  </si>
  <si>
    <t>NO</t>
  </si>
  <si>
    <t>Variación estadísticamente significativa</t>
  </si>
  <si>
    <r>
      <t xml:space="preserve">Total Medellín   </t>
    </r>
    <r>
      <rPr>
        <b/>
        <sz val="9"/>
        <rFont val="Calibri"/>
        <family val="2"/>
      </rPr>
      <t>Hombres</t>
    </r>
  </si>
  <si>
    <r>
      <t xml:space="preserve">Total Medellín   </t>
    </r>
    <r>
      <rPr>
        <b/>
        <sz val="9"/>
        <rFont val="Calibri"/>
        <family val="2"/>
      </rPr>
      <t>Mujeres</t>
    </r>
  </si>
  <si>
    <t xml:space="preserve">TO </t>
  </si>
  <si>
    <t>TSS</t>
  </si>
  <si>
    <t>TSO</t>
  </si>
  <si>
    <t>Límites de confianza y error relativo de los indicadores de mercado laboral  según edad</t>
  </si>
  <si>
    <r>
      <t xml:space="preserve">Total Medellín             </t>
    </r>
    <r>
      <rPr>
        <b/>
        <sz val="9"/>
        <rFont val="Calibri"/>
        <family val="2"/>
      </rPr>
      <t>12-24 años</t>
    </r>
  </si>
  <si>
    <r>
      <t xml:space="preserve">Total Medellín             </t>
    </r>
    <r>
      <rPr>
        <b/>
        <sz val="9"/>
        <rFont val="Calibri"/>
        <family val="2"/>
      </rPr>
      <t>25-54 años</t>
    </r>
  </si>
  <si>
    <r>
      <t xml:space="preserve">Total Medellín             </t>
    </r>
    <r>
      <rPr>
        <b/>
        <sz val="9"/>
        <rFont val="Calibri"/>
        <family val="2"/>
      </rPr>
      <t>55 años y más</t>
    </r>
  </si>
  <si>
    <t>Fuente: DANE, Metodología Estadística</t>
  </si>
  <si>
    <t>Jul-Sep</t>
  </si>
  <si>
    <t>Elaborado: Noviembre 11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</si>
</sst>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  <scheme val="minor"/>
    </font>
    <font>
      <sz val="10"/>
      <color theme="1"/>
      <name val="Open Sans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9" fillId="10" borderId="11" applyNumberFormat="0" applyFont="0" applyAlignment="0" applyProtection="0"/>
    <xf numFmtId="0" fontId="23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  <xf numFmtId="9" fontId="9" fillId="0" borderId="0" applyFont="0" applyFill="0" applyBorder="0" applyAlignment="0" applyProtection="0"/>
    <xf numFmtId="0" fontId="25" fillId="0" borderId="0"/>
  </cellStyleXfs>
  <cellXfs count="9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</xf>
    <xf numFmtId="3" fontId="1" fillId="2" borderId="0" xfId="0" applyNumberFormat="1" applyFont="1" applyFill="1" applyBorder="1" applyAlignment="1" applyProtection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3" fontId="1" fillId="0" borderId="0" xfId="0" applyNumberFormat="1" applyFont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left"/>
    </xf>
    <xf numFmtId="3" fontId="1" fillId="0" borderId="2" xfId="0" applyNumberFormat="1" applyFont="1" applyBorder="1" applyAlignment="1" applyProtection="1">
      <alignment horizontal="left"/>
    </xf>
    <xf numFmtId="0" fontId="2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 applyProtection="1">
      <alignment horizontal="left"/>
    </xf>
    <xf numFmtId="0" fontId="0" fillId="3" borderId="0" xfId="0" applyFill="1"/>
    <xf numFmtId="0" fontId="2" fillId="3" borderId="0" xfId="0" applyFont="1" applyFill="1" applyAlignment="1"/>
    <xf numFmtId="0" fontId="2" fillId="3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left"/>
    </xf>
    <xf numFmtId="0" fontId="7" fillId="0" borderId="0" xfId="0" applyFont="1" applyBorder="1" applyAlignment="1"/>
    <xf numFmtId="3" fontId="7" fillId="0" borderId="0" xfId="0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/>
    <xf numFmtId="3" fontId="7" fillId="3" borderId="0" xfId="0" applyNumberFormat="1" applyFont="1" applyFill="1" applyBorder="1" applyAlignment="1" applyProtection="1">
      <alignment horizontal="left"/>
    </xf>
    <xf numFmtId="0" fontId="7" fillId="0" borderId="0" xfId="0" applyFont="1" applyFill="1" applyAlignment="1"/>
    <xf numFmtId="0" fontId="1" fillId="2" borderId="0" xfId="0" applyFont="1" applyFill="1" applyBorder="1" applyAlignment="1">
      <alignment horizontal="left"/>
    </xf>
    <xf numFmtId="0" fontId="6" fillId="0" borderId="0" xfId="0" applyFont="1"/>
    <xf numFmtId="3" fontId="1" fillId="2" borderId="0" xfId="0" applyNumberFormat="1" applyFont="1" applyFill="1" applyBorder="1" applyAlignment="1" applyProtection="1">
      <alignment horizontal="left" indent="1"/>
    </xf>
    <xf numFmtId="3" fontId="1" fillId="0" borderId="0" xfId="0" applyNumberFormat="1" applyFont="1" applyBorder="1" applyAlignment="1" applyProtection="1">
      <alignment horizontal="left" indent="1"/>
    </xf>
    <xf numFmtId="0" fontId="0" fillId="0" borderId="0" xfId="0" applyAlignment="1">
      <alignment horizontal="center"/>
    </xf>
    <xf numFmtId="3" fontId="2" fillId="2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0" fontId="0" fillId="3" borderId="0" xfId="0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3" xfId="0" applyFont="1" applyFill="1" applyBorder="1" applyAlignment="1"/>
    <xf numFmtId="0" fontId="0" fillId="0" borderId="2" xfId="0" applyBorder="1"/>
    <xf numFmtId="0" fontId="0" fillId="0" borderId="0" xfId="0"/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6" fillId="3" borderId="1" xfId="43" applyFont="1" applyFill="1" applyBorder="1" applyAlignment="1">
      <alignment horizontal="center" vertical="center" wrapText="1"/>
    </xf>
    <xf numFmtId="0" fontId="29" fillId="3" borderId="0" xfId="0" applyFont="1" applyFill="1"/>
    <xf numFmtId="0" fontId="27" fillId="3" borderId="0" xfId="43" applyFont="1" applyFill="1" applyBorder="1" applyAlignment="1">
      <alignment horizontal="center" vertical="center" wrapText="1"/>
    </xf>
    <xf numFmtId="164" fontId="27" fillId="3" borderId="0" xfId="42" applyNumberFormat="1" applyFont="1" applyFill="1" applyBorder="1" applyAlignment="1">
      <alignment horizontal="center" vertical="center" wrapText="1"/>
    </xf>
    <xf numFmtId="0" fontId="27" fillId="3" borderId="2" xfId="43" applyFont="1" applyFill="1" applyBorder="1" applyAlignment="1">
      <alignment horizontal="center" vertical="center" wrapText="1"/>
    </xf>
    <xf numFmtId="164" fontId="27" fillId="3" borderId="2" xfId="42" applyNumberFormat="1" applyFont="1" applyFill="1" applyBorder="1" applyAlignment="1">
      <alignment horizontal="center" vertical="center" wrapText="1"/>
    </xf>
    <xf numFmtId="0" fontId="26" fillId="3" borderId="3" xfId="43" applyFont="1" applyFill="1" applyBorder="1" applyAlignment="1">
      <alignment horizontal="center" vertical="center" wrapText="1"/>
    </xf>
    <xf numFmtId="0" fontId="26" fillId="3" borderId="0" xfId="43" applyFont="1" applyFill="1" applyBorder="1" applyAlignment="1">
      <alignment horizontal="center" vertical="center" wrapText="1"/>
    </xf>
    <xf numFmtId="0" fontId="26" fillId="3" borderId="2" xfId="43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Border="1" applyAlignment="1" applyProtection="1">
      <alignment horizontal="center"/>
    </xf>
    <xf numFmtId="0" fontId="27" fillId="35" borderId="0" xfId="43" applyFont="1" applyFill="1" applyBorder="1" applyAlignment="1">
      <alignment horizontal="center" vertical="center" wrapText="1"/>
    </xf>
    <xf numFmtId="164" fontId="27" fillId="35" borderId="0" xfId="42" applyNumberFormat="1" applyFont="1" applyFill="1" applyBorder="1" applyAlignment="1">
      <alignment horizontal="center" vertical="center" wrapText="1"/>
    </xf>
    <xf numFmtId="0" fontId="27" fillId="35" borderId="2" xfId="43" applyFont="1" applyFill="1" applyBorder="1" applyAlignment="1">
      <alignment horizontal="center" vertical="center" wrapText="1"/>
    </xf>
    <xf numFmtId="164" fontId="27" fillId="35" borderId="2" xfId="42" applyNumberFormat="1" applyFont="1" applyFill="1" applyBorder="1" applyAlignment="1">
      <alignment horizontal="center" vertical="center" wrapText="1"/>
    </xf>
    <xf numFmtId="165" fontId="27" fillId="35" borderId="0" xfId="42" applyNumberFormat="1" applyFont="1" applyFill="1" applyBorder="1" applyAlignment="1">
      <alignment horizontal="center" vertical="center" wrapText="1"/>
    </xf>
    <xf numFmtId="165" fontId="27" fillId="35" borderId="2" xfId="4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3" xfId="43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580068</xdr:colOff>
      <xdr:row>5</xdr:row>
      <xdr:rowOff>107434</xdr:rowOff>
    </xdr:to>
    <xdr:grpSp>
      <xdr:nvGrpSpPr>
        <xdr:cNvPr id="2" name="1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3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189543</xdr:colOff>
      <xdr:row>5</xdr:row>
      <xdr:rowOff>107434</xdr:rowOff>
    </xdr:to>
    <xdr:grpSp>
      <xdr:nvGrpSpPr>
        <xdr:cNvPr id="3" name="2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4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446718</xdr:colOff>
      <xdr:row>5</xdr:row>
      <xdr:rowOff>107434</xdr:rowOff>
    </xdr:to>
    <xdr:grpSp>
      <xdr:nvGrpSpPr>
        <xdr:cNvPr id="10" name="9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11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218118</xdr:colOff>
      <xdr:row>5</xdr:row>
      <xdr:rowOff>107434</xdr:rowOff>
    </xdr:to>
    <xdr:grpSp>
      <xdr:nvGrpSpPr>
        <xdr:cNvPr id="3" name="2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5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151443</xdr:colOff>
      <xdr:row>5</xdr:row>
      <xdr:rowOff>107434</xdr:rowOff>
    </xdr:to>
    <xdr:grpSp>
      <xdr:nvGrpSpPr>
        <xdr:cNvPr id="4" name="3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5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151443</xdr:colOff>
      <xdr:row>5</xdr:row>
      <xdr:rowOff>107434</xdr:rowOff>
    </xdr:to>
    <xdr:grpSp>
      <xdr:nvGrpSpPr>
        <xdr:cNvPr id="3" name="2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5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370518</xdr:colOff>
      <xdr:row>5</xdr:row>
      <xdr:rowOff>107434</xdr:rowOff>
    </xdr:to>
    <xdr:grpSp>
      <xdr:nvGrpSpPr>
        <xdr:cNvPr id="3" name="2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5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37143</xdr:colOff>
      <xdr:row>5</xdr:row>
      <xdr:rowOff>107434</xdr:rowOff>
    </xdr:to>
    <xdr:grpSp>
      <xdr:nvGrpSpPr>
        <xdr:cNvPr id="4" name="3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5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280311</xdr:colOff>
      <xdr:row>5</xdr:row>
      <xdr:rowOff>107434</xdr:rowOff>
    </xdr:to>
    <xdr:grpSp>
      <xdr:nvGrpSpPr>
        <xdr:cNvPr id="3" name="2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5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522918</xdr:colOff>
      <xdr:row>5</xdr:row>
      <xdr:rowOff>107434</xdr:rowOff>
    </xdr:to>
    <xdr:grpSp>
      <xdr:nvGrpSpPr>
        <xdr:cNvPr id="3" name="2 Grupo"/>
        <xdr:cNvGrpSpPr/>
      </xdr:nvGrpSpPr>
      <xdr:grpSpPr>
        <a:xfrm>
          <a:off x="0" y="0"/>
          <a:ext cx="4247193" cy="1059934"/>
          <a:chOff x="0" y="0"/>
          <a:chExt cx="4247193" cy="1059934"/>
        </a:xfrm>
      </xdr:grpSpPr>
      <xdr:pic>
        <xdr:nvPicPr>
          <xdr:cNvPr id="5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657475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6" descr="Macintosh HD:Users:davidsalazar:Desktop:PAPELERIA ALCALDIA:ARTE HOJA CARTA_Folder:Links:logo HOJA CARTA.png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9875" y="28576"/>
            <a:ext cx="1437318" cy="10313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5"/>
  <sheetViews>
    <sheetView showGridLines="0" zoomScaleNormal="100" workbookViewId="0">
      <selection activeCell="J5" sqref="J5"/>
    </sheetView>
  </sheetViews>
  <sheetFormatPr baseColWidth="10" defaultRowHeight="15"/>
  <cols>
    <col min="1" max="1" width="32.140625" style="15" customWidth="1"/>
    <col min="2" max="12" width="11.42578125" style="40"/>
    <col min="13" max="16384" width="11.42578125" style="15"/>
  </cols>
  <sheetData>
    <row r="1" spans="1:12">
      <c r="A1" s="19"/>
    </row>
    <row r="2" spans="1:12">
      <c r="A2" s="19"/>
    </row>
    <row r="3" spans="1:12">
      <c r="A3" s="19"/>
    </row>
    <row r="4" spans="1:12">
      <c r="A4" s="19"/>
    </row>
    <row r="5" spans="1:12">
      <c r="A5" s="19"/>
    </row>
    <row r="6" spans="1:12">
      <c r="A6" s="19"/>
    </row>
    <row r="7" spans="1:12">
      <c r="A7" s="16" t="s">
        <v>0</v>
      </c>
    </row>
    <row r="8" spans="1:12">
      <c r="A8" s="17" t="s">
        <v>1</v>
      </c>
    </row>
    <row r="9" spans="1:12">
      <c r="A9" s="17" t="s">
        <v>2</v>
      </c>
    </row>
    <row r="10" spans="1:12">
      <c r="A10" s="2" t="s">
        <v>68</v>
      </c>
    </row>
    <row r="11" spans="1:12">
      <c r="A11" s="17" t="s">
        <v>110</v>
      </c>
    </row>
    <row r="12" spans="1:12">
      <c r="A12" s="17"/>
    </row>
    <row r="13" spans="1:12">
      <c r="A13" s="17" t="s">
        <v>45</v>
      </c>
      <c r="H13" s="56"/>
      <c r="I13" s="56"/>
      <c r="J13" s="56"/>
      <c r="K13" s="56"/>
      <c r="L13" s="56"/>
    </row>
    <row r="14" spans="1:12">
      <c r="A14" s="87" t="s">
        <v>4</v>
      </c>
      <c r="B14" s="89">
        <v>2014</v>
      </c>
      <c r="C14" s="89"/>
      <c r="D14" s="89"/>
      <c r="E14" s="89"/>
      <c r="F14" s="89">
        <v>2015</v>
      </c>
      <c r="G14" s="89"/>
      <c r="H14" s="89"/>
      <c r="I14" s="89"/>
      <c r="J14" s="63">
        <v>2016</v>
      </c>
      <c r="K14" s="63"/>
      <c r="L14" s="63"/>
    </row>
    <row r="15" spans="1:12">
      <c r="A15" s="88"/>
      <c r="B15" s="24" t="s">
        <v>97</v>
      </c>
      <c r="C15" s="24" t="s">
        <v>99</v>
      </c>
      <c r="D15" s="24" t="s">
        <v>104</v>
      </c>
      <c r="E15" s="24" t="s">
        <v>107</v>
      </c>
      <c r="F15" s="24" t="s">
        <v>97</v>
      </c>
      <c r="G15" s="24" t="s">
        <v>99</v>
      </c>
      <c r="H15" s="24" t="s">
        <v>104</v>
      </c>
      <c r="I15" s="24" t="s">
        <v>107</v>
      </c>
      <c r="J15" s="24" t="s">
        <v>97</v>
      </c>
      <c r="K15" s="24" t="s">
        <v>99</v>
      </c>
      <c r="L15" s="24" t="s">
        <v>128</v>
      </c>
    </row>
    <row r="16" spans="1:12">
      <c r="A16" s="20" t="s">
        <v>5</v>
      </c>
      <c r="B16" s="41">
        <f t="shared" ref="B16:C16" si="0">B32/B31*100</f>
        <v>85.797310653822535</v>
      </c>
      <c r="C16" s="41">
        <f t="shared" si="0"/>
        <v>85.835129188122394</v>
      </c>
      <c r="D16" s="41">
        <f t="shared" ref="D16:E16" si="1">D32/D31*100</f>
        <v>85.871198594814658</v>
      </c>
      <c r="E16" s="41">
        <f t="shared" si="1"/>
        <v>85.905872873606924</v>
      </c>
      <c r="F16" s="41">
        <f t="shared" ref="F16:G16" si="2">F32/F31*100</f>
        <v>85.939115076899711</v>
      </c>
      <c r="G16" s="41">
        <f t="shared" si="2"/>
        <v>85.972131887985554</v>
      </c>
      <c r="H16" s="41">
        <f t="shared" ref="H16:I16" si="3">H32/H31*100</f>
        <v>86.010039877088872</v>
      </c>
      <c r="I16" s="41">
        <f t="shared" si="3"/>
        <v>85.994109501606502</v>
      </c>
      <c r="J16" s="41">
        <v>85.997860165026665</v>
      </c>
      <c r="K16" s="41">
        <f t="shared" ref="K16:L16" si="4">K32/K31*100</f>
        <v>86.14265281003847</v>
      </c>
      <c r="L16" s="41">
        <f t="shared" si="4"/>
        <v>86.188242209673035</v>
      </c>
    </row>
    <row r="17" spans="1:12">
      <c r="A17" s="3" t="s">
        <v>6</v>
      </c>
      <c r="B17" s="42">
        <f t="shared" ref="B17:C17" si="5">B33/B32*100</f>
        <v>61.134696353896167</v>
      </c>
      <c r="C17" s="42">
        <f t="shared" si="5"/>
        <v>62.191830057586536</v>
      </c>
      <c r="D17" s="42">
        <f t="shared" ref="D17:E17" si="6">D33/D32*100</f>
        <v>62.634927537302644</v>
      </c>
      <c r="E17" s="42">
        <f t="shared" si="6"/>
        <v>61.797330671979545</v>
      </c>
      <c r="F17" s="42">
        <f t="shared" ref="F17:G17" si="7">F33/F32*100</f>
        <v>63.070513002640205</v>
      </c>
      <c r="G17" s="42">
        <f t="shared" si="7"/>
        <v>62.480909393235237</v>
      </c>
      <c r="H17" s="42">
        <f t="shared" ref="H17:I17" si="8">H33/H32*100</f>
        <v>63.852680222296243</v>
      </c>
      <c r="I17" s="42">
        <f t="shared" si="8"/>
        <v>64.817124085777678</v>
      </c>
      <c r="J17" s="42">
        <v>62.036242880077417</v>
      </c>
      <c r="K17" s="42">
        <f t="shared" ref="K17:L17" si="9">K33/K32*100</f>
        <v>63.350000130413129</v>
      </c>
      <c r="L17" s="42">
        <f t="shared" si="9"/>
        <v>64.28228186640608</v>
      </c>
    </row>
    <row r="18" spans="1:12">
      <c r="A18" s="20" t="s">
        <v>7</v>
      </c>
      <c r="B18" s="41">
        <f t="shared" ref="B18:C18" si="10">B34/B32*100</f>
        <v>54.989509728714111</v>
      </c>
      <c r="C18" s="41">
        <f t="shared" si="10"/>
        <v>56.172384357813556</v>
      </c>
      <c r="D18" s="41">
        <f t="shared" ref="D18:E18" si="11">D34/D32*100</f>
        <v>57.378730132259861</v>
      </c>
      <c r="E18" s="41">
        <f t="shared" si="11"/>
        <v>56.889230106108137</v>
      </c>
      <c r="F18" s="41">
        <f t="shared" ref="F18:G18" si="12">F34/F32*100</f>
        <v>56.380306574612192</v>
      </c>
      <c r="G18" s="41">
        <f t="shared" si="12"/>
        <v>56.785275789984681</v>
      </c>
      <c r="H18" s="41">
        <f t="shared" ref="H18:I18" si="13">H34/H32*100</f>
        <v>57.986377929833488</v>
      </c>
      <c r="I18" s="41">
        <f t="shared" si="13"/>
        <v>59.555428356368104</v>
      </c>
      <c r="J18" s="41">
        <v>55.259029564630936</v>
      </c>
      <c r="K18" s="41">
        <f t="shared" ref="K18:L18" si="14">K34/K32*100</f>
        <v>57.824030965291861</v>
      </c>
      <c r="L18" s="41">
        <f t="shared" si="14"/>
        <v>58.367074300238301</v>
      </c>
    </row>
    <row r="19" spans="1:12">
      <c r="A19" s="3" t="s">
        <v>8</v>
      </c>
      <c r="B19" s="42">
        <f t="shared" ref="B19:C19" si="15">B35/B33*100</f>
        <v>10.051880505971324</v>
      </c>
      <c r="C19" s="42">
        <f t="shared" si="15"/>
        <v>9.6788367446323367</v>
      </c>
      <c r="D19" s="42">
        <f t="shared" ref="D19:E19" si="16">D35/D33*100</f>
        <v>8.3917992910783195</v>
      </c>
      <c r="E19" s="42">
        <f t="shared" si="16"/>
        <v>7.9422533505915007</v>
      </c>
      <c r="F19" s="42">
        <f t="shared" ref="F19:G19" si="17">F35/F33*100</f>
        <v>10.607502792545759</v>
      </c>
      <c r="G19" s="42">
        <f t="shared" si="17"/>
        <v>9.1157981830962704</v>
      </c>
      <c r="H19" s="42">
        <f t="shared" ref="H19:I19" si="18">H35/H33*100</f>
        <v>9.1871630430228812</v>
      </c>
      <c r="I19" s="42">
        <f t="shared" si="18"/>
        <v>8.1177556141589466</v>
      </c>
      <c r="J19" s="42">
        <v>10.924687509759385</v>
      </c>
      <c r="K19" s="42">
        <f t="shared" ref="K19:L19" si="19">K35/K33*100</f>
        <v>8.7230012928088527</v>
      </c>
      <c r="L19" s="42">
        <f t="shared" si="19"/>
        <v>9.201844321212528</v>
      </c>
    </row>
    <row r="20" spans="1:12">
      <c r="A20" s="20" t="s">
        <v>9</v>
      </c>
      <c r="B20" s="41">
        <f t="shared" ref="B20:C20" si="20">B36/B33*100</f>
        <v>9.1381046772124979</v>
      </c>
      <c r="C20" s="41">
        <f t="shared" si="20"/>
        <v>8.3745173712359655</v>
      </c>
      <c r="D20" s="41">
        <f t="shared" ref="D20:E20" si="21">D36/D33*100</f>
        <v>7.3815816856563421</v>
      </c>
      <c r="E20" s="41">
        <f t="shared" si="21"/>
        <v>7.025029459965995</v>
      </c>
      <c r="F20" s="41">
        <f t="shared" ref="F20:G20" si="22">F36/F33*100</f>
        <v>9.3678543988748064</v>
      </c>
      <c r="G20" s="41">
        <f t="shared" si="22"/>
        <v>8.2110460481839365</v>
      </c>
      <c r="H20" s="41">
        <f t="shared" ref="H20:I20" si="23">H36/H33*100</f>
        <v>8.5508519060993375</v>
      </c>
      <c r="I20" s="41">
        <f t="shared" si="23"/>
        <v>7.4691826767947571</v>
      </c>
      <c r="J20" s="41">
        <v>10.086287736641353</v>
      </c>
      <c r="K20" s="41">
        <f t="shared" ref="K20:L20" si="24">K36/K33*100</f>
        <v>7.7638524056949461</v>
      </c>
      <c r="L20" s="41">
        <f t="shared" si="24"/>
        <v>8.3847287093558069</v>
      </c>
    </row>
    <row r="21" spans="1:12">
      <c r="A21" s="3" t="s">
        <v>10</v>
      </c>
      <c r="B21" s="42">
        <f t="shared" ref="B21:C21" si="25">B37/B33*100</f>
        <v>0.91377582875882524</v>
      </c>
      <c r="C21" s="42">
        <f t="shared" si="25"/>
        <v>1.3042343848400815</v>
      </c>
      <c r="D21" s="42">
        <f t="shared" ref="D21:E21" si="26">D37/D33*100</f>
        <v>1.0103018604349412</v>
      </c>
      <c r="E21" s="42">
        <f t="shared" si="26"/>
        <v>0.91722389062550613</v>
      </c>
      <c r="F21" s="42">
        <f t="shared" ref="F21:G21" si="27">F37/F33*100</f>
        <v>1.2396483936709524</v>
      </c>
      <c r="G21" s="42">
        <f t="shared" si="27"/>
        <v>0.90475213491233319</v>
      </c>
      <c r="H21" s="42">
        <f t="shared" ref="H21:I21" si="28">H37/H33*100</f>
        <v>0.63631113692354335</v>
      </c>
      <c r="I21" s="42">
        <f t="shared" si="28"/>
        <v>0.64857293736418986</v>
      </c>
      <c r="J21" s="42">
        <v>0.83839977311803171</v>
      </c>
      <c r="K21" s="42">
        <f t="shared" ref="K21:L21" si="29">K37/K33*100</f>
        <v>0.95906654260093371</v>
      </c>
      <c r="L21" s="42">
        <f t="shared" si="29"/>
        <v>0.81719660260028881</v>
      </c>
    </row>
    <row r="22" spans="1:12">
      <c r="A22" s="20" t="s">
        <v>11</v>
      </c>
      <c r="B22" s="41">
        <f t="shared" ref="B22:C22" si="30">B39/B33*100</f>
        <v>29.526684557690757</v>
      </c>
      <c r="C22" s="41">
        <f t="shared" si="30"/>
        <v>25.459171922500641</v>
      </c>
      <c r="D22" s="41">
        <f t="shared" ref="D22:E22" si="31">D39/D33*100</f>
        <v>29.98062977251989</v>
      </c>
      <c r="E22" s="41">
        <f t="shared" si="31"/>
        <v>29.804788289002694</v>
      </c>
      <c r="F22" s="41">
        <f t="shared" ref="F22:G22" si="32">F39/F33*100</f>
        <v>27.566576876970316</v>
      </c>
      <c r="G22" s="41">
        <f t="shared" si="32"/>
        <v>28.253576125306484</v>
      </c>
      <c r="H22" s="41">
        <f t="shared" ref="H22:I22" si="33">H39/H33*100</f>
        <v>27.55565668771548</v>
      </c>
      <c r="I22" s="41">
        <f t="shared" si="33"/>
        <v>27.65912882583229</v>
      </c>
      <c r="J22" s="41">
        <v>24.509920599751673</v>
      </c>
      <c r="K22" s="41">
        <f t="shared" ref="K22:L22" si="34">K39/K33*100</f>
        <v>25.054964962409727</v>
      </c>
      <c r="L22" s="41">
        <f t="shared" si="34"/>
        <v>28.650880490868698</v>
      </c>
    </row>
    <row r="23" spans="1:12">
      <c r="A23" s="3" t="s">
        <v>12</v>
      </c>
      <c r="B23" s="42">
        <f t="shared" ref="B23:C23" si="35">B40/B33*100</f>
        <v>11.305551153520748</v>
      </c>
      <c r="C23" s="42">
        <f t="shared" si="35"/>
        <v>8.5778949864400769</v>
      </c>
      <c r="D23" s="42">
        <f t="shared" ref="D23:E23" si="36">D40/D33*100</f>
        <v>10.657163824604654</v>
      </c>
      <c r="E23" s="42">
        <f t="shared" si="36"/>
        <v>11.57235214166705</v>
      </c>
      <c r="F23" s="42">
        <f t="shared" ref="F23:G23" si="37">F40/F33*100</f>
        <v>10.831824093392406</v>
      </c>
      <c r="G23" s="42">
        <f t="shared" si="37"/>
        <v>10.023241030677486</v>
      </c>
      <c r="H23" s="42">
        <f t="shared" ref="H23:I23" si="38">H40/H33*100</f>
        <v>9.6351931154190851</v>
      </c>
      <c r="I23" s="42">
        <f t="shared" si="38"/>
        <v>8.7791867930494352</v>
      </c>
      <c r="J23" s="42">
        <v>7.4263329948673</v>
      </c>
      <c r="K23" s="42">
        <f t="shared" ref="K23:L23" si="39">K40/K33*100</f>
        <v>7.3480949596923608</v>
      </c>
      <c r="L23" s="42">
        <f t="shared" si="39"/>
        <v>9.5297758419190277</v>
      </c>
    </row>
    <row r="24" spans="1:12">
      <c r="A24" s="14" t="s">
        <v>13</v>
      </c>
      <c r="B24" s="41">
        <f t="shared" ref="B24:C24" si="40">B41/B33*100</f>
        <v>18.355619175783207</v>
      </c>
      <c r="C24" s="41">
        <f t="shared" si="40"/>
        <v>16.166438189097839</v>
      </c>
      <c r="D24" s="41">
        <f t="shared" ref="D24:E24" si="41">D41/D33*100</f>
        <v>18.373322166735615</v>
      </c>
      <c r="E24" s="41">
        <f t="shared" si="41"/>
        <v>18.704733547184549</v>
      </c>
      <c r="F24" s="41">
        <f t="shared" ref="F24:G24" si="42">F41/F33*100</f>
        <v>18.684821481454907</v>
      </c>
      <c r="G24" s="41">
        <f t="shared" si="42"/>
        <v>19.561649272330392</v>
      </c>
      <c r="H24" s="41">
        <f t="shared" ref="H24:I24" si="43">H41/H33*100</f>
        <v>19.685886066954783</v>
      </c>
      <c r="I24" s="41">
        <f t="shared" si="43"/>
        <v>18.464434831763256</v>
      </c>
      <c r="J24" s="41">
        <v>14.89123930054855</v>
      </c>
      <c r="K24" s="41">
        <f t="shared" ref="K24:L24" si="44">K41/K33*100</f>
        <v>15.469404896204738</v>
      </c>
      <c r="L24" s="41">
        <f t="shared" si="44"/>
        <v>15.778940624875984</v>
      </c>
    </row>
    <row r="25" spans="1:12">
      <c r="A25" s="3" t="s">
        <v>14</v>
      </c>
      <c r="B25" s="42">
        <f t="shared" ref="B25:C25" si="45">B42/B33*100</f>
        <v>23.82831544663911</v>
      </c>
      <c r="C25" s="42">
        <f t="shared" si="45"/>
        <v>21.336037102604134</v>
      </c>
      <c r="D25" s="42">
        <f t="shared" ref="D25:E25" si="46">D42/D33*100</f>
        <v>25.343065349030603</v>
      </c>
      <c r="E25" s="42">
        <f t="shared" si="46"/>
        <v>24.827034613541521</v>
      </c>
      <c r="F25" s="42">
        <f t="shared" ref="F25:G25" si="47">F42/F33*100</f>
        <v>22.79651663806688</v>
      </c>
      <c r="G25" s="42">
        <f t="shared" si="47"/>
        <v>23.599652225387548</v>
      </c>
      <c r="H25" s="42">
        <f t="shared" ref="H25:I25" si="48">H42/H33*100</f>
        <v>22.939156136097967</v>
      </c>
      <c r="I25" s="42">
        <f t="shared" si="48"/>
        <v>22.950586343900543</v>
      </c>
      <c r="J25" s="42">
        <v>21.133532023866497</v>
      </c>
      <c r="K25" s="42">
        <f t="shared" ref="K25:L25" si="49">K42/K33*100</f>
        <v>21.466226398003965</v>
      </c>
      <c r="L25" s="42">
        <f t="shared" si="49"/>
        <v>23.727534180118553</v>
      </c>
    </row>
    <row r="26" spans="1:12">
      <c r="A26" s="20" t="s">
        <v>15</v>
      </c>
      <c r="B26" s="41">
        <f t="shared" ref="B26:C26" si="50">B43/B33*100</f>
        <v>8.4047112452793602</v>
      </c>
      <c r="C26" s="41">
        <f t="shared" si="50"/>
        <v>7.7015779825246531</v>
      </c>
      <c r="D26" s="41">
        <f t="shared" ref="D26:E26" si="51">D43/D33*100</f>
        <v>8.2965068714175825</v>
      </c>
      <c r="E26" s="41">
        <f t="shared" si="51"/>
        <v>8.4095199602993915</v>
      </c>
      <c r="F26" s="41">
        <f t="shared" ref="F26:G26" si="52">F43/F33*100</f>
        <v>7.968620044430466</v>
      </c>
      <c r="G26" s="41">
        <f t="shared" si="52"/>
        <v>8.2444277022322829</v>
      </c>
      <c r="H26" s="41">
        <f t="shared" ref="H26:I26" si="53">H43/H33*100</f>
        <v>7.5240136396980599</v>
      </c>
      <c r="I26" s="41">
        <f t="shared" si="53"/>
        <v>7.793954362138221</v>
      </c>
      <c r="J26" s="41">
        <v>6.9497795750520979</v>
      </c>
      <c r="K26" s="41">
        <f t="shared" ref="K26:L26" si="54">K43/K33*100</f>
        <v>7.2729967638606396</v>
      </c>
      <c r="L26" s="41">
        <f t="shared" si="54"/>
        <v>8.0375213916801442</v>
      </c>
    </row>
    <row r="27" spans="1:12">
      <c r="A27" s="3" t="s">
        <v>12</v>
      </c>
      <c r="B27" s="42">
        <f t="shared" ref="B27:C27" si="55">B44/B33*100</f>
        <v>3.2791839753232028</v>
      </c>
      <c r="C27" s="42">
        <f t="shared" si="55"/>
        <v>2.0885937708487554</v>
      </c>
      <c r="D27" s="42">
        <f t="shared" ref="D27:E27" si="56">D44/D33*100</f>
        <v>3.3033020382130185</v>
      </c>
      <c r="E27" s="42">
        <f t="shared" si="56"/>
        <v>3.0327990463668315</v>
      </c>
      <c r="F27" s="42">
        <f t="shared" ref="F27:G27" si="57">F44/F33*100</f>
        <v>3.6451168614705431</v>
      </c>
      <c r="G27" s="42">
        <f t="shared" si="57"/>
        <v>2.9600361900853969</v>
      </c>
      <c r="H27" s="42">
        <f t="shared" ref="H27:I27" si="58">H44/H33*100</f>
        <v>2.7236679648640587</v>
      </c>
      <c r="I27" s="42">
        <f t="shared" si="58"/>
        <v>2.0810942606147211</v>
      </c>
      <c r="J27" s="42">
        <v>2.0440478511627278</v>
      </c>
      <c r="K27" s="42">
        <f t="shared" ref="K27:L27" si="59">K44/K33*100</f>
        <v>2.7731985079174244</v>
      </c>
      <c r="L27" s="42">
        <f t="shared" si="59"/>
        <v>2.7660768650750902</v>
      </c>
    </row>
    <row r="28" spans="1:12">
      <c r="A28" s="14" t="s">
        <v>13</v>
      </c>
      <c r="B28" s="41">
        <f t="shared" ref="B28:C28" si="60">B45/B33*100</f>
        <v>5.7379441256216612</v>
      </c>
      <c r="C28" s="41">
        <f t="shared" si="60"/>
        <v>5.1959453659564749</v>
      </c>
      <c r="D28" s="41">
        <f t="shared" ref="D28:E28" si="61">D45/D33*100</f>
        <v>5.0831049320356936</v>
      </c>
      <c r="E28" s="41">
        <f t="shared" si="61"/>
        <v>5.2737176174860023</v>
      </c>
      <c r="F28" s="41">
        <f t="shared" ref="F28:G28" si="62">F45/F33*100</f>
        <v>5.3197266767162157</v>
      </c>
      <c r="G28" s="41">
        <f t="shared" si="62"/>
        <v>5.7365994100612472</v>
      </c>
      <c r="H28" s="41">
        <f t="shared" ref="H28:I28" si="63">H45/H33*100</f>
        <v>5.3473629561112892</v>
      </c>
      <c r="I28" s="41">
        <f t="shared" si="63"/>
        <v>5.7309748568813035</v>
      </c>
      <c r="J28" s="41">
        <v>4.6341148438034123</v>
      </c>
      <c r="K28" s="41">
        <f t="shared" ref="K28:L28" si="64">K45/K33*100</f>
        <v>4.4734480117917341</v>
      </c>
      <c r="L28" s="41">
        <f t="shared" si="64"/>
        <v>4.7650903978184331</v>
      </c>
    </row>
    <row r="29" spans="1:12">
      <c r="A29" s="3" t="s">
        <v>14</v>
      </c>
      <c r="B29" s="42">
        <f t="shared" ref="B29:C29" si="65">B46/B33*100</f>
        <v>6.7630842185753171</v>
      </c>
      <c r="C29" s="42">
        <f t="shared" si="65"/>
        <v>6.6652275271134753</v>
      </c>
      <c r="D29" s="42">
        <f t="shared" ref="D29:E29" si="66">D46/D33*100</f>
        <v>6.7585158647976664</v>
      </c>
      <c r="E29" s="42">
        <f t="shared" si="66"/>
        <v>6.9254368686997871</v>
      </c>
      <c r="F29" s="42">
        <f t="shared" ref="F29:G29" si="67">F46/F33*100</f>
        <v>6.1365932359911808</v>
      </c>
      <c r="G29" s="42">
        <f t="shared" si="67"/>
        <v>6.6326908135706093</v>
      </c>
      <c r="H29" s="42">
        <f t="shared" ref="H29:I29" si="68">H46/H33*100</f>
        <v>6.112398538110897</v>
      </c>
      <c r="I29" s="42">
        <f t="shared" si="68"/>
        <v>6.7635159122760635</v>
      </c>
      <c r="J29" s="42">
        <v>5.9965883299275715</v>
      </c>
      <c r="K29" s="42">
        <f t="shared" ref="K29:L29" si="69">K46/K33*100</f>
        <v>5.9311929249594453</v>
      </c>
      <c r="L29" s="42">
        <f t="shared" si="69"/>
        <v>6.9575098262019628</v>
      </c>
    </row>
    <row r="30" spans="1:12">
      <c r="A30" s="14"/>
    </row>
    <row r="31" spans="1:12">
      <c r="A31" s="14" t="s">
        <v>16</v>
      </c>
      <c r="B31" s="43">
        <v>2201.576</v>
      </c>
      <c r="C31" s="43">
        <v>2204.15</v>
      </c>
      <c r="D31" s="43">
        <v>2206.6840000000002</v>
      </c>
      <c r="E31" s="43">
        <v>2209.14</v>
      </c>
      <c r="F31" s="43">
        <v>2211.5819999999999</v>
      </c>
      <c r="G31" s="43">
        <v>2214</v>
      </c>
      <c r="H31" s="43">
        <v>2216.5610000000001</v>
      </c>
      <c r="I31" s="43">
        <v>2218.4879999999998</v>
      </c>
      <c r="J31" s="43">
        <v>2220.732</v>
      </c>
      <c r="K31" s="43">
        <v>2225.3609999999999</v>
      </c>
      <c r="L31" s="43">
        <v>2228.5650000000001</v>
      </c>
    </row>
    <row r="32" spans="1:12">
      <c r="A32" s="3" t="s">
        <v>17</v>
      </c>
      <c r="B32" s="44">
        <v>1888.893</v>
      </c>
      <c r="C32" s="44">
        <v>1891.9349999999999</v>
      </c>
      <c r="D32" s="44">
        <v>1894.9059999999999</v>
      </c>
      <c r="E32" s="44">
        <v>1897.7809999999999</v>
      </c>
      <c r="F32" s="44">
        <v>1900.614</v>
      </c>
      <c r="G32" s="44">
        <v>1903.423</v>
      </c>
      <c r="H32" s="44">
        <v>1906.4649999999999</v>
      </c>
      <c r="I32" s="44">
        <v>1907.769</v>
      </c>
      <c r="J32" s="44">
        <v>1909.7819999999999</v>
      </c>
      <c r="K32" s="44">
        <v>1916.9849999999999</v>
      </c>
      <c r="L32" s="44">
        <v>1920.761</v>
      </c>
    </row>
    <row r="33" spans="1:12">
      <c r="A33" s="14" t="s">
        <v>18</v>
      </c>
      <c r="B33" s="45">
        <v>1154.769</v>
      </c>
      <c r="C33" s="45">
        <v>1176.6289999999999</v>
      </c>
      <c r="D33" s="45">
        <v>1186.873</v>
      </c>
      <c r="E33" s="45">
        <v>1172.778</v>
      </c>
      <c r="F33" s="45">
        <v>1198.7270000000001</v>
      </c>
      <c r="G33" s="45">
        <v>1189.2760000000001</v>
      </c>
      <c r="H33" s="45">
        <v>1217.329</v>
      </c>
      <c r="I33" s="45">
        <v>1236.5609999999999</v>
      </c>
      <c r="J33" s="45">
        <v>1184.7570000000001</v>
      </c>
      <c r="K33" s="45">
        <v>1214.4100000000001</v>
      </c>
      <c r="L33" s="45">
        <v>1234.7090000000001</v>
      </c>
    </row>
    <row r="34" spans="1:12">
      <c r="A34" s="3" t="s">
        <v>19</v>
      </c>
      <c r="B34" s="44">
        <v>1038.693</v>
      </c>
      <c r="C34" s="44">
        <v>1062.7449999999999</v>
      </c>
      <c r="D34" s="44">
        <v>1087.2729999999999</v>
      </c>
      <c r="E34" s="44">
        <v>1079.633</v>
      </c>
      <c r="F34" s="44">
        <v>1071.5719999999999</v>
      </c>
      <c r="G34" s="44">
        <v>1080.864</v>
      </c>
      <c r="H34" s="44">
        <v>1105.49</v>
      </c>
      <c r="I34" s="44">
        <v>1136.18</v>
      </c>
      <c r="J34" s="44">
        <v>1055.327</v>
      </c>
      <c r="K34" s="44">
        <v>1108.4780000000001</v>
      </c>
      <c r="L34" s="44">
        <v>1121.0920000000001</v>
      </c>
    </row>
    <row r="35" spans="1:12">
      <c r="A35" s="14" t="s">
        <v>20</v>
      </c>
      <c r="B35" s="45">
        <v>116.07599999999999</v>
      </c>
      <c r="C35" s="45">
        <v>113.884</v>
      </c>
      <c r="D35" s="45">
        <v>99.6</v>
      </c>
      <c r="E35" s="45">
        <v>93.144999999999996</v>
      </c>
      <c r="F35" s="45">
        <v>127.155</v>
      </c>
      <c r="G35" s="45">
        <v>108.41200000000001</v>
      </c>
      <c r="H35" s="45">
        <v>111.83799999999999</v>
      </c>
      <c r="I35" s="45">
        <v>100.381</v>
      </c>
      <c r="J35" s="45">
        <v>129.43100000000001</v>
      </c>
      <c r="K35" s="45">
        <v>105.93300000000001</v>
      </c>
      <c r="L35" s="45">
        <v>113.616</v>
      </c>
    </row>
    <row r="36" spans="1:12">
      <c r="A36" s="3" t="s">
        <v>21</v>
      </c>
      <c r="B36" s="44">
        <v>105.524</v>
      </c>
      <c r="C36" s="44">
        <v>98.537000000000006</v>
      </c>
      <c r="D36" s="44">
        <v>87.61</v>
      </c>
      <c r="E36" s="44">
        <v>82.388000000000005</v>
      </c>
      <c r="F36" s="44">
        <v>112.295</v>
      </c>
      <c r="G36" s="44">
        <v>97.652000000000001</v>
      </c>
      <c r="H36" s="44">
        <v>104.092</v>
      </c>
      <c r="I36" s="44">
        <v>92.361000000000004</v>
      </c>
      <c r="J36" s="44">
        <v>119.498</v>
      </c>
      <c r="K36" s="44">
        <v>94.284999999999997</v>
      </c>
      <c r="L36" s="44">
        <v>103.527</v>
      </c>
    </row>
    <row r="37" spans="1:12">
      <c r="A37" s="14" t="s">
        <v>22</v>
      </c>
      <c r="B37" s="45">
        <v>10.552</v>
      </c>
      <c r="C37" s="45">
        <v>15.346</v>
      </c>
      <c r="D37" s="45">
        <v>11.991</v>
      </c>
      <c r="E37" s="45">
        <v>10.757</v>
      </c>
      <c r="F37" s="45">
        <v>14.86</v>
      </c>
      <c r="G37" s="45">
        <v>10.76</v>
      </c>
      <c r="H37" s="45">
        <v>7.7460000000000004</v>
      </c>
      <c r="I37" s="45">
        <v>8.02</v>
      </c>
      <c r="J37" s="45">
        <v>9.9329999999999998</v>
      </c>
      <c r="K37" s="45">
        <v>11.647</v>
      </c>
      <c r="L37" s="45">
        <v>10.09</v>
      </c>
    </row>
    <row r="38" spans="1:12">
      <c r="A38" s="3" t="s">
        <v>23</v>
      </c>
      <c r="B38" s="44">
        <v>734.12400000000002</v>
      </c>
      <c r="C38" s="44">
        <v>715.30600000000004</v>
      </c>
      <c r="D38" s="44">
        <v>708.03300000000002</v>
      </c>
      <c r="E38" s="44">
        <v>725.00300000000004</v>
      </c>
      <c r="F38" s="44">
        <v>701.88699999999994</v>
      </c>
      <c r="G38" s="44">
        <v>714.14700000000005</v>
      </c>
      <c r="H38" s="44">
        <v>689.13599999999997</v>
      </c>
      <c r="I38" s="44">
        <v>671.20799999999997</v>
      </c>
      <c r="J38" s="44">
        <v>725.02499999999998</v>
      </c>
      <c r="K38" s="44">
        <v>702.57500000000005</v>
      </c>
      <c r="L38" s="44">
        <v>686.05200000000002</v>
      </c>
    </row>
    <row r="39" spans="1:12">
      <c r="A39" s="14" t="s">
        <v>24</v>
      </c>
      <c r="B39" s="45">
        <v>340.96499999999997</v>
      </c>
      <c r="C39" s="45">
        <v>299.56</v>
      </c>
      <c r="D39" s="45">
        <v>355.83199999999999</v>
      </c>
      <c r="E39" s="45">
        <v>349.54399999999998</v>
      </c>
      <c r="F39" s="45">
        <v>330.44799999999998</v>
      </c>
      <c r="G39" s="45">
        <v>336.01299999999998</v>
      </c>
      <c r="H39" s="45">
        <v>335.44299999999998</v>
      </c>
      <c r="I39" s="45">
        <v>342.02199999999999</v>
      </c>
      <c r="J39" s="45">
        <v>290.38299999999998</v>
      </c>
      <c r="K39" s="45">
        <v>304.27</v>
      </c>
      <c r="L39" s="45">
        <v>353.755</v>
      </c>
    </row>
    <row r="40" spans="1:12">
      <c r="A40" s="3" t="s">
        <v>12</v>
      </c>
      <c r="B40" s="46">
        <v>130.553</v>
      </c>
      <c r="C40" s="46">
        <v>100.93</v>
      </c>
      <c r="D40" s="46">
        <v>126.48699999999999</v>
      </c>
      <c r="E40" s="46">
        <v>135.71799999999999</v>
      </c>
      <c r="F40" s="46">
        <v>129.84399999999999</v>
      </c>
      <c r="G40" s="46">
        <v>119.20399999999999</v>
      </c>
      <c r="H40" s="46">
        <v>117.292</v>
      </c>
      <c r="I40" s="46">
        <v>108.56</v>
      </c>
      <c r="J40" s="46">
        <v>87.983999999999995</v>
      </c>
      <c r="K40" s="46">
        <v>89.236000000000004</v>
      </c>
      <c r="L40" s="46">
        <v>117.66500000000001</v>
      </c>
    </row>
    <row r="41" spans="1:12">
      <c r="A41" s="14" t="s">
        <v>13</v>
      </c>
      <c r="B41" s="45">
        <v>211.965</v>
      </c>
      <c r="C41" s="45">
        <v>190.21899999999999</v>
      </c>
      <c r="D41" s="45">
        <v>218.06800000000001</v>
      </c>
      <c r="E41" s="45">
        <v>219.36500000000001</v>
      </c>
      <c r="F41" s="45">
        <v>223.98</v>
      </c>
      <c r="G41" s="45">
        <v>232.642</v>
      </c>
      <c r="H41" s="45">
        <v>239.642</v>
      </c>
      <c r="I41" s="45">
        <v>228.32400000000001</v>
      </c>
      <c r="J41" s="45">
        <v>176.42500000000001</v>
      </c>
      <c r="K41" s="45">
        <v>187.86199999999999</v>
      </c>
      <c r="L41" s="45">
        <v>194.82400000000001</v>
      </c>
    </row>
    <row r="42" spans="1:12">
      <c r="A42" s="3" t="s">
        <v>14</v>
      </c>
      <c r="B42" s="46">
        <v>275.16199999999998</v>
      </c>
      <c r="C42" s="46">
        <v>251.04599999999999</v>
      </c>
      <c r="D42" s="46">
        <v>300.79000000000002</v>
      </c>
      <c r="E42" s="46">
        <v>291.166</v>
      </c>
      <c r="F42" s="46">
        <v>273.26799999999997</v>
      </c>
      <c r="G42" s="46">
        <v>280.66500000000002</v>
      </c>
      <c r="H42" s="46">
        <v>279.245</v>
      </c>
      <c r="I42" s="46">
        <v>283.798</v>
      </c>
      <c r="J42" s="46">
        <v>250.381</v>
      </c>
      <c r="K42" s="46">
        <v>260.68799999999999</v>
      </c>
      <c r="L42" s="46">
        <v>292.96600000000001</v>
      </c>
    </row>
    <row r="43" spans="1:12">
      <c r="A43" s="14" t="s">
        <v>25</v>
      </c>
      <c r="B43" s="45">
        <v>97.055000000000007</v>
      </c>
      <c r="C43" s="45">
        <v>90.619</v>
      </c>
      <c r="D43" s="45">
        <v>98.468999999999994</v>
      </c>
      <c r="E43" s="45">
        <v>98.625</v>
      </c>
      <c r="F43" s="45">
        <v>95.522000000000006</v>
      </c>
      <c r="G43" s="45">
        <v>98.049000000000007</v>
      </c>
      <c r="H43" s="45">
        <v>91.591999999999999</v>
      </c>
      <c r="I43" s="45">
        <v>96.376999999999995</v>
      </c>
      <c r="J43" s="45">
        <v>82.337999999999994</v>
      </c>
      <c r="K43" s="45">
        <v>88.323999999999998</v>
      </c>
      <c r="L43" s="45">
        <v>99.24</v>
      </c>
    </row>
    <row r="44" spans="1:12">
      <c r="A44" s="3" t="s">
        <v>12</v>
      </c>
      <c r="B44" s="46">
        <v>37.866999999999997</v>
      </c>
      <c r="C44" s="46">
        <v>24.574999999999999</v>
      </c>
      <c r="D44" s="46">
        <v>39.206000000000003</v>
      </c>
      <c r="E44" s="46">
        <v>35.567999999999998</v>
      </c>
      <c r="F44" s="46">
        <v>43.695</v>
      </c>
      <c r="G44" s="46">
        <v>35.203000000000003</v>
      </c>
      <c r="H44" s="46">
        <v>33.155999999999999</v>
      </c>
      <c r="I44" s="46">
        <v>25.734000000000002</v>
      </c>
      <c r="J44" s="46">
        <v>24.216999999999999</v>
      </c>
      <c r="K44" s="46">
        <v>33.677999999999997</v>
      </c>
      <c r="L44" s="46">
        <v>34.152999999999999</v>
      </c>
    </row>
    <row r="45" spans="1:12">
      <c r="A45" s="14" t="s">
        <v>13</v>
      </c>
      <c r="B45" s="45">
        <v>66.260000000000005</v>
      </c>
      <c r="C45" s="45">
        <v>61.137</v>
      </c>
      <c r="D45" s="45">
        <v>60.33</v>
      </c>
      <c r="E45" s="45">
        <v>61.848999999999997</v>
      </c>
      <c r="F45" s="45">
        <v>63.768999999999998</v>
      </c>
      <c r="G45" s="45">
        <v>68.224000000000004</v>
      </c>
      <c r="H45" s="45">
        <v>65.094999999999999</v>
      </c>
      <c r="I45" s="45">
        <v>70.867000000000004</v>
      </c>
      <c r="J45" s="45">
        <v>54.902999999999999</v>
      </c>
      <c r="K45" s="45">
        <v>54.326000000000001</v>
      </c>
      <c r="L45" s="45">
        <v>58.835000000000001</v>
      </c>
    </row>
    <row r="46" spans="1:12">
      <c r="A46" s="3" t="s">
        <v>14</v>
      </c>
      <c r="B46" s="46">
        <v>78.097999999999999</v>
      </c>
      <c r="C46" s="46">
        <v>78.424999999999997</v>
      </c>
      <c r="D46" s="46">
        <v>80.215000000000003</v>
      </c>
      <c r="E46" s="46">
        <v>81.22</v>
      </c>
      <c r="F46" s="46">
        <v>73.561000000000007</v>
      </c>
      <c r="G46" s="46">
        <v>78.881</v>
      </c>
      <c r="H46" s="46">
        <v>74.408000000000001</v>
      </c>
      <c r="I46" s="46">
        <v>83.635000000000005</v>
      </c>
      <c r="J46" s="46">
        <v>71.045000000000002</v>
      </c>
      <c r="K46" s="46">
        <v>72.028999999999996</v>
      </c>
      <c r="L46" s="46">
        <v>85.905000000000001</v>
      </c>
    </row>
    <row r="47" spans="1:12">
      <c r="A47" s="21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>
      <c r="A48" s="22"/>
    </row>
    <row r="49" spans="1:12">
      <c r="A49" s="17" t="s">
        <v>46</v>
      </c>
      <c r="H49" s="56"/>
      <c r="I49" s="56"/>
      <c r="J49" s="56"/>
      <c r="K49" s="56"/>
      <c r="L49" s="56"/>
    </row>
    <row r="50" spans="1:12">
      <c r="A50" s="87" t="s">
        <v>4</v>
      </c>
      <c r="B50" s="89">
        <v>2014</v>
      </c>
      <c r="C50" s="89"/>
      <c r="D50" s="89"/>
      <c r="E50" s="89"/>
      <c r="F50" s="89">
        <f>+F14</f>
        <v>2015</v>
      </c>
      <c r="G50" s="89"/>
      <c r="H50" s="89"/>
      <c r="I50" s="89"/>
      <c r="J50" s="63">
        <v>2016</v>
      </c>
      <c r="K50" s="15"/>
      <c r="L50" s="15"/>
    </row>
    <row r="51" spans="1:12">
      <c r="A51" s="88"/>
      <c r="B51" s="24" t="str">
        <f>+B15</f>
        <v>Ene - Mar</v>
      </c>
      <c r="C51" s="24" t="str">
        <f>+C15</f>
        <v>Abr - Jun</v>
      </c>
      <c r="D51" s="24" t="str">
        <f>+D15</f>
        <v>Jul - Sep</v>
      </c>
      <c r="E51" s="24" t="str">
        <f>+E15</f>
        <v>Oct - Dic</v>
      </c>
      <c r="F51" s="24" t="str">
        <f>+F15</f>
        <v>Ene - Mar</v>
      </c>
      <c r="G51" s="24" t="str">
        <f>+G15</f>
        <v>Abr - Jun</v>
      </c>
      <c r="H51" s="24" t="str">
        <f>+H15</f>
        <v>Jul - Sep</v>
      </c>
      <c r="I51" s="24" t="str">
        <f>+I15</f>
        <v>Oct - Dic</v>
      </c>
      <c r="J51" s="24" t="s">
        <v>97</v>
      </c>
      <c r="K51" s="24" t="str">
        <f>+K15</f>
        <v>Abr - Jun</v>
      </c>
      <c r="L51" s="24" t="str">
        <f>+L15</f>
        <v>Jul-Sep</v>
      </c>
    </row>
    <row r="52" spans="1:12">
      <c r="A52" s="20" t="s">
        <v>5</v>
      </c>
      <c r="B52" s="41">
        <f t="shared" ref="B52:C52" si="70">B68/B67*100</f>
        <v>84.519659164428703</v>
      </c>
      <c r="C52" s="41">
        <f t="shared" si="70"/>
        <v>84.563048561750421</v>
      </c>
      <c r="D52" s="41">
        <f t="shared" ref="D52:E52" si="71">D68/D67*100</f>
        <v>84.60389678046748</v>
      </c>
      <c r="E52" s="41">
        <f t="shared" si="71"/>
        <v>84.642840967456891</v>
      </c>
      <c r="F52" s="41">
        <f t="shared" ref="F52:G52" si="72">F68/F67*100</f>
        <v>84.680077314328187</v>
      </c>
      <c r="G52" s="41">
        <f t="shared" si="72"/>
        <v>84.717218249492561</v>
      </c>
      <c r="H52" s="41">
        <f t="shared" ref="H52:I52" si="73">H68/H67*100</f>
        <v>84.759683906831668</v>
      </c>
      <c r="I52" s="41">
        <f t="shared" si="73"/>
        <v>84.739364325701999</v>
      </c>
      <c r="J52" s="41">
        <v>84.742167039253971</v>
      </c>
      <c r="K52" s="41">
        <f t="shared" ref="K52:L53" si="74">K68/K67*100</f>
        <v>84.90862582889153</v>
      </c>
      <c r="L52" s="41">
        <f t="shared" si="74"/>
        <v>84.959885832950448</v>
      </c>
    </row>
    <row r="53" spans="1:12">
      <c r="A53" s="3" t="s">
        <v>6</v>
      </c>
      <c r="B53" s="42">
        <f t="shared" ref="B53:C53" si="75">B69/B68*100</f>
        <v>71.631617910393118</v>
      </c>
      <c r="C53" s="42">
        <f t="shared" si="75"/>
        <v>71.970727550802451</v>
      </c>
      <c r="D53" s="42">
        <f t="shared" ref="D53:E53" si="76">D69/D68*100</f>
        <v>71.446018062397371</v>
      </c>
      <c r="E53" s="42">
        <f t="shared" si="76"/>
        <v>71.200469053297894</v>
      </c>
      <c r="F53" s="42">
        <f t="shared" ref="F53:G53" si="77">F69/F68*100</f>
        <v>71.753544589705143</v>
      </c>
      <c r="G53" s="42">
        <f t="shared" si="77"/>
        <v>71.749303399862669</v>
      </c>
      <c r="H53" s="42">
        <f t="shared" ref="H53:I53" si="78">H69/H68*100</f>
        <v>72.518039087711657</v>
      </c>
      <c r="I53" s="42">
        <f t="shared" si="78"/>
        <v>74.003424401579025</v>
      </c>
      <c r="J53" s="42">
        <v>71.747400714711532</v>
      </c>
      <c r="K53" s="42">
        <f t="shared" ref="K53" si="79">K69/K68*100</f>
        <v>73.212589749338392</v>
      </c>
      <c r="L53" s="42">
        <f t="shared" si="74"/>
        <v>73.339112289388524</v>
      </c>
    </row>
    <row r="54" spans="1:12">
      <c r="A54" s="20" t="s">
        <v>7</v>
      </c>
      <c r="B54" s="41">
        <f t="shared" ref="B54:C54" si="80">B70/B68*100</f>
        <v>65.45259407327228</v>
      </c>
      <c r="C54" s="41">
        <f t="shared" si="80"/>
        <v>65.710526225615325</v>
      </c>
      <c r="D54" s="41">
        <f t="shared" ref="D54:E54" si="81">D70/D68*100</f>
        <v>66.59471355592045</v>
      </c>
      <c r="E54" s="41">
        <f t="shared" si="81"/>
        <v>66.041452015961482</v>
      </c>
      <c r="F54" s="41">
        <f t="shared" ref="F54:G54" si="82">F70/F68*100</f>
        <v>65.349241407218869</v>
      </c>
      <c r="G54" s="41">
        <f t="shared" si="82"/>
        <v>66.222469397831034</v>
      </c>
      <c r="H54" s="41">
        <f t="shared" ref="H54:I54" si="83">H70/H68*100</f>
        <v>67.076625330867685</v>
      </c>
      <c r="I54" s="41">
        <f t="shared" si="83"/>
        <v>69.174497267499675</v>
      </c>
      <c r="J54" s="41">
        <v>65.396219200830757</v>
      </c>
      <c r="K54" s="41">
        <f t="shared" ref="K54:L55" si="84">K70/K68*100</f>
        <v>67.940235080457541</v>
      </c>
      <c r="L54" s="41">
        <f t="shared" si="84"/>
        <v>67.161250862908332</v>
      </c>
    </row>
    <row r="55" spans="1:12">
      <c r="A55" s="3" t="s">
        <v>8</v>
      </c>
      <c r="B55" s="42">
        <f t="shared" ref="B55:C55" si="85">B71/B69*100</f>
        <v>8.626112347274379</v>
      </c>
      <c r="C55" s="42">
        <f t="shared" si="85"/>
        <v>8.6982604431339006</v>
      </c>
      <c r="D55" s="42">
        <f t="shared" ref="D55:E55" si="86">D71/D69*100</f>
        <v>6.7901677910727418</v>
      </c>
      <c r="E55" s="42">
        <f t="shared" si="86"/>
        <v>7.2457627118644066</v>
      </c>
      <c r="F55" s="42">
        <f t="shared" ref="F55:G55" si="87">F71/F69*100</f>
        <v>8.9255755816808744</v>
      </c>
      <c r="G55" s="42">
        <f t="shared" si="87"/>
        <v>7.7029793184615238</v>
      </c>
      <c r="H55" s="42">
        <f t="shared" ref="H55:I55" si="88">H71/H69*100</f>
        <v>7.5035312941411778</v>
      </c>
      <c r="I55" s="42">
        <f t="shared" si="88"/>
        <v>6.5251222255376788</v>
      </c>
      <c r="J55" s="42">
        <v>8.8522992800855214</v>
      </c>
      <c r="K55" s="42">
        <f t="shared" ref="K55" si="89">K71/K69*100</f>
        <v>7.2012778471107639</v>
      </c>
      <c r="L55" s="42">
        <f t="shared" si="84"/>
        <v>8.4238459734203275</v>
      </c>
    </row>
    <row r="56" spans="1:12">
      <c r="A56" s="20" t="s">
        <v>9</v>
      </c>
      <c r="B56" s="41">
        <f t="shared" ref="B56:C56" si="90">B72/B69*100</f>
        <v>8.0724744864952935</v>
      </c>
      <c r="C56" s="41">
        <f t="shared" si="90"/>
        <v>8.0086906426409659</v>
      </c>
      <c r="D56" s="41">
        <f t="shared" ref="D56:E56" si="91">D72/D69*100</f>
        <v>6.1477640359235375</v>
      </c>
      <c r="E56" s="41">
        <f t="shared" si="91"/>
        <v>6.8431403901503041</v>
      </c>
      <c r="F56" s="41">
        <f t="shared" ref="F56:G56" si="92">F72/F69*100</f>
        <v>8.0577474807162517</v>
      </c>
      <c r="G56" s="41">
        <f t="shared" si="92"/>
        <v>7.2964353848246803</v>
      </c>
      <c r="H56" s="41">
        <f t="shared" ref="H56:I56" si="93">H72/H69*100</f>
        <v>7.1419642745534322</v>
      </c>
      <c r="I56" s="41">
        <f t="shared" si="93"/>
        <v>6.0767706444480147</v>
      </c>
      <c r="J56" s="41">
        <v>8.5536750956259588</v>
      </c>
      <c r="K56" s="41">
        <f t="shared" ref="K56:L56" si="94">K72/K69*100</f>
        <v>6.3544579229136877</v>
      </c>
      <c r="L56" s="41">
        <f t="shared" si="94"/>
        <v>7.6260572157417634</v>
      </c>
    </row>
    <row r="57" spans="1:12">
      <c r="A57" s="3" t="s">
        <v>10</v>
      </c>
      <c r="B57" s="42">
        <f t="shared" ref="B57:C57" si="95">B73/B69*100</f>
        <v>0.55363786077908639</v>
      </c>
      <c r="C57" s="42">
        <f t="shared" si="95"/>
        <v>0.68972850470478642</v>
      </c>
      <c r="D57" s="42">
        <f t="shared" ref="D57:E57" si="96">D73/D69*100</f>
        <v>0.64240375514920534</v>
      </c>
      <c r="E57" s="42">
        <f t="shared" si="96"/>
        <v>0.40262232171410295</v>
      </c>
      <c r="F57" s="42">
        <f t="shared" ref="F57:G57" si="97">F73/F69*100</f>
        <v>0.86782810096462315</v>
      </c>
      <c r="G57" s="42">
        <f t="shared" si="97"/>
        <v>0.40654393363684388</v>
      </c>
      <c r="H57" s="42">
        <f t="shared" ref="H57:I57" si="98">H73/H69*100</f>
        <v>0.3615670195877449</v>
      </c>
      <c r="I57" s="42">
        <f t="shared" si="98"/>
        <v>0.44835158108966272</v>
      </c>
      <c r="J57" s="42">
        <v>0.29862418445955957</v>
      </c>
      <c r="K57" s="42">
        <f t="shared" ref="K57:L57" si="99">K73/K69*100</f>
        <v>0.84697380751966245</v>
      </c>
      <c r="L57" s="42">
        <f t="shared" si="99"/>
        <v>0.79763545468900188</v>
      </c>
    </row>
    <row r="58" spans="1:12">
      <c r="A58" s="20" t="s">
        <v>11</v>
      </c>
      <c r="B58" s="41">
        <f t="shared" ref="B58:C58" si="100">B75/B69*100</f>
        <v>28.58758451922478</v>
      </c>
      <c r="C58" s="41">
        <f t="shared" si="100"/>
        <v>22.215574279125793</v>
      </c>
      <c r="D58" s="41">
        <f t="shared" ref="D58:E58" si="101">D75/D69*100</f>
        <v>31.114207417409222</v>
      </c>
      <c r="E58" s="41">
        <f t="shared" si="101"/>
        <v>29.702270546850016</v>
      </c>
      <c r="F58" s="41">
        <f t="shared" ref="F58:G58" si="102">F75/F69*100</f>
        <v>26.988693521072314</v>
      </c>
      <c r="G58" s="41">
        <f t="shared" si="102"/>
        <v>27.29365127072662</v>
      </c>
      <c r="H58" s="41">
        <f t="shared" ref="H58:I58" si="103">H75/H69*100</f>
        <v>27.898942486781088</v>
      </c>
      <c r="I58" s="41">
        <f t="shared" si="103"/>
        <v>25.123449705817091</v>
      </c>
      <c r="J58" s="41">
        <v>22.798868570671761</v>
      </c>
      <c r="K58" s="41">
        <f t="shared" ref="K58:L58" si="104">K75/K69*100</f>
        <v>24.779985319531029</v>
      </c>
      <c r="L58" s="41">
        <f t="shared" si="104"/>
        <v>27.654019681037802</v>
      </c>
    </row>
    <row r="59" spans="1:12">
      <c r="A59" s="3" t="s">
        <v>12</v>
      </c>
      <c r="B59" s="42">
        <f t="shared" ref="B59:C59" si="105">B76/B69*100</f>
        <v>9.8421668868332901</v>
      </c>
      <c r="C59" s="42">
        <f t="shared" si="105"/>
        <v>6.8533239803651158</v>
      </c>
      <c r="D59" s="42">
        <f t="shared" ref="D59:E59" si="106">D76/D69*100</f>
        <v>9.8780151080594933</v>
      </c>
      <c r="E59" s="42">
        <f t="shared" si="106"/>
        <v>10.640550047969301</v>
      </c>
      <c r="F59" s="42">
        <f t="shared" ref="F59:G59" si="107">F76/F69*100</f>
        <v>10.00489519684553</v>
      </c>
      <c r="G59" s="42">
        <f t="shared" si="107"/>
        <v>8.702096627741799</v>
      </c>
      <c r="H59" s="42">
        <f t="shared" ref="H59:I59" si="108">H76/H69*100</f>
        <v>9.0269878373479671</v>
      </c>
      <c r="I59" s="42">
        <f t="shared" si="108"/>
        <v>7.4369744684432399</v>
      </c>
      <c r="J59" s="42">
        <v>6.8700905963338919</v>
      </c>
      <c r="K59" s="42">
        <f t="shared" ref="K59:L59" si="109">K76/K69*100</f>
        <v>5.9088118207013087</v>
      </c>
      <c r="L59" s="42">
        <f t="shared" si="109"/>
        <v>8.3010502787814868</v>
      </c>
    </row>
    <row r="60" spans="1:12">
      <c r="A60" s="14" t="s">
        <v>13</v>
      </c>
      <c r="B60" s="41">
        <f t="shared" ref="B60:C60" si="110">B77/B69*100</f>
        <v>17.583512900912236</v>
      </c>
      <c r="C60" s="41">
        <f t="shared" si="110"/>
        <v>13.595555012434476</v>
      </c>
      <c r="D60" s="41">
        <f t="shared" ref="D60:E60" si="111">D77/D69*100</f>
        <v>18.462125311027158</v>
      </c>
      <c r="E60" s="41">
        <f t="shared" si="111"/>
        <v>18.296929964822514</v>
      </c>
      <c r="F60" s="41">
        <f t="shared" ref="F60:G60" si="112">F77/F69*100</f>
        <v>17.64837278270554</v>
      </c>
      <c r="G60" s="41">
        <f t="shared" si="112"/>
        <v>19.119745380110668</v>
      </c>
      <c r="H60" s="41">
        <f t="shared" ref="H60:I60" si="113">H77/H69*100</f>
        <v>19.936030450380631</v>
      </c>
      <c r="I60" s="41">
        <f t="shared" si="113"/>
        <v>16.603545496974011</v>
      </c>
      <c r="J60" s="41">
        <v>14.062140318679623</v>
      </c>
      <c r="K60" s="41">
        <f t="shared" ref="K60:L60" si="114">K77/K69*100</f>
        <v>15.195978105480865</v>
      </c>
      <c r="L60" s="41">
        <f t="shared" si="114"/>
        <v>14.780707738581611</v>
      </c>
    </row>
    <row r="61" spans="1:12">
      <c r="A61" s="3" t="s">
        <v>14</v>
      </c>
      <c r="B61" s="42">
        <f t="shared" ref="B61:C61" si="115">B78/B69*100</f>
        <v>23.616344616406913</v>
      </c>
      <c r="C61" s="42">
        <f t="shared" si="115"/>
        <v>18.811845047555721</v>
      </c>
      <c r="D61" s="42">
        <f t="shared" ref="D61:E61" si="116">D78/D69*100</f>
        <v>26.46480026430326</v>
      </c>
      <c r="E61" s="42">
        <f t="shared" si="116"/>
        <v>25.039654621042533</v>
      </c>
      <c r="F61" s="42">
        <f t="shared" ref="F61:G61" si="117">F78/F69*100</f>
        <v>22.184113264399244</v>
      </c>
      <c r="G61" s="42">
        <f t="shared" si="117"/>
        <v>23.166518496958041</v>
      </c>
      <c r="H61" s="42">
        <f t="shared" ref="H61:I61" si="118">H78/H69*100</f>
        <v>22.872473405917574</v>
      </c>
      <c r="I61" s="42">
        <f t="shared" si="118"/>
        <v>21.290273219026634</v>
      </c>
      <c r="J61" s="42">
        <v>20.293358055757899</v>
      </c>
      <c r="K61" s="42">
        <f t="shared" ref="K61:L61" si="119">K78/K69*100</f>
        <v>21.537663712619821</v>
      </c>
      <c r="L61" s="42">
        <f t="shared" si="119"/>
        <v>22.971686470857868</v>
      </c>
    </row>
    <row r="62" spans="1:12">
      <c r="A62" s="20" t="s">
        <v>15</v>
      </c>
      <c r="B62" s="41">
        <f t="shared" ref="B62:C62" si="120">B79/B69*100</f>
        <v>7.8847870986085571</v>
      </c>
      <c r="C62" s="41">
        <f t="shared" si="120"/>
        <v>6.2827823387604882</v>
      </c>
      <c r="D62" s="41">
        <f t="shared" ref="D62:E62" si="121">D79/D69*100</f>
        <v>8.0306055513260652</v>
      </c>
      <c r="E62" s="41">
        <f t="shared" si="121"/>
        <v>8.4403581707707076</v>
      </c>
      <c r="F62" s="41">
        <f t="shared" ref="F62:G62" si="122">F79/F69*100</f>
        <v>7.314754820343107</v>
      </c>
      <c r="G62" s="41">
        <f t="shared" si="122"/>
        <v>7.5954112737638368</v>
      </c>
      <c r="H62" s="41">
        <f t="shared" ref="H62:I62" si="123">H79/H69*100</f>
        <v>7.3054038175477194</v>
      </c>
      <c r="I62" s="41">
        <f t="shared" si="123"/>
        <v>7.0880865486874622</v>
      </c>
      <c r="J62" s="41">
        <v>6.4076488154363798</v>
      </c>
      <c r="K62" s="41">
        <f t="shared" ref="K62:L62" si="124">K79/K69*100</f>
        <v>7.4784217110902178</v>
      </c>
      <c r="L62" s="41">
        <f t="shared" si="124"/>
        <v>7.7365886712156771</v>
      </c>
    </row>
    <row r="63" spans="1:12">
      <c r="A63" s="3" t="s">
        <v>12</v>
      </c>
      <c r="B63" s="42">
        <f t="shared" ref="B63:C63" si="125">B80/B69*100</f>
        <v>3.3282165225600235</v>
      </c>
      <c r="C63" s="42">
        <f t="shared" si="125"/>
        <v>1.4848366060786888</v>
      </c>
      <c r="D63" s="42">
        <f t="shared" ref="D63:E63" si="126">D80/D69*100</f>
        <v>3.1662125949440831</v>
      </c>
      <c r="E63" s="42">
        <f t="shared" si="126"/>
        <v>2.9756955548448993</v>
      </c>
      <c r="F63" s="42">
        <f t="shared" ref="F63:G63" si="127">F80/F69*100</f>
        <v>3.3860821157389287</v>
      </c>
      <c r="G63" s="42">
        <f t="shared" si="127"/>
        <v>2.9473644247166058</v>
      </c>
      <c r="H63" s="42">
        <f t="shared" ref="H63:I63" si="128">H80/H69*100</f>
        <v>2.5853448168102102</v>
      </c>
      <c r="I63" s="42">
        <f t="shared" si="128"/>
        <v>1.7842250633124459</v>
      </c>
      <c r="J63" s="42">
        <v>2.0716067368606934</v>
      </c>
      <c r="K63" s="42">
        <f t="shared" ref="K63:L63" si="129">K80/K69*100</f>
        <v>2.2040708294157203</v>
      </c>
      <c r="L63" s="42">
        <f t="shared" si="129"/>
        <v>2.3492150120419497</v>
      </c>
    </row>
    <row r="64" spans="1:12">
      <c r="A64" s="14" t="s">
        <v>13</v>
      </c>
      <c r="B64" s="41">
        <f t="shared" ref="B64:C64" si="130">B81/B69*100</f>
        <v>5.330641283877573</v>
      </c>
      <c r="C64" s="41">
        <f t="shared" si="130"/>
        <v>4.0301347557462828</v>
      </c>
      <c r="D64" s="41">
        <f t="shared" ref="D64:E64" si="131">D81/D69*100</f>
        <v>4.7941674527134976</v>
      </c>
      <c r="E64" s="41">
        <f t="shared" si="131"/>
        <v>4.9892868564118968</v>
      </c>
      <c r="F64" s="41">
        <f t="shared" ref="F64:G64" si="132">F81/F69*100</f>
        <v>4.5899203302752873</v>
      </c>
      <c r="G64" s="41">
        <f t="shared" si="132"/>
        <v>5.076420768225665</v>
      </c>
      <c r="H64" s="41">
        <f t="shared" ref="H64:I64" si="133">H81/H69*100</f>
        <v>5.1402205027562848</v>
      </c>
      <c r="I64" s="41">
        <f t="shared" si="133"/>
        <v>4.9314083289339781</v>
      </c>
      <c r="J64" s="41">
        <v>4.2922102289031638</v>
      </c>
      <c r="K64" s="41">
        <f t="shared" ref="K64:L64" si="134">K81/K69*100</f>
        <v>4.6937491055531879</v>
      </c>
      <c r="L64" s="41">
        <f t="shared" si="134"/>
        <v>4.5759409354241818</v>
      </c>
    </row>
    <row r="65" spans="1:12">
      <c r="A65" s="3" t="s">
        <v>14</v>
      </c>
      <c r="B65" s="42">
        <f t="shared" ref="B65:C65" si="135">B82/B69*100</f>
        <v>6.1968784792050364</v>
      </c>
      <c r="C65" s="42">
        <f t="shared" si="135"/>
        <v>5.3824533449293215</v>
      </c>
      <c r="D65" s="42">
        <f t="shared" ref="D65:E65" si="136">D82/D69*100</f>
        <v>6.3541312546584239</v>
      </c>
      <c r="E65" s="42">
        <f t="shared" si="136"/>
        <v>6.7769427566357541</v>
      </c>
      <c r="F65" s="42">
        <f t="shared" ref="F65:G65" si="137">F82/F69*100</f>
        <v>5.5291961262992473</v>
      </c>
      <c r="G65" s="42">
        <f t="shared" si="137"/>
        <v>5.909282173127604</v>
      </c>
      <c r="H65" s="42">
        <f t="shared" ref="H65:I65" si="138">H82/H69*100</f>
        <v>5.7639782997287474</v>
      </c>
      <c r="I65" s="42">
        <f t="shared" si="138"/>
        <v>6.108445995057421</v>
      </c>
      <c r="J65" s="42">
        <v>5.6861576496037793</v>
      </c>
      <c r="K65" s="42">
        <f t="shared" ref="K65:L65" si="139">K82/K69*100</f>
        <v>6.3803103211083307</v>
      </c>
      <c r="L65" s="42">
        <f t="shared" si="139"/>
        <v>6.8046597976707144</v>
      </c>
    </row>
    <row r="66" spans="1:12">
      <c r="A66" s="14"/>
    </row>
    <row r="67" spans="1:12">
      <c r="A67" s="3" t="s">
        <v>16</v>
      </c>
      <c r="B67" s="38">
        <v>1034.047</v>
      </c>
      <c r="C67" s="38">
        <v>1035.3209999999999</v>
      </c>
      <c r="D67" s="38">
        <v>1036.548</v>
      </c>
      <c r="E67" s="38">
        <v>1037.731</v>
      </c>
      <c r="F67" s="38">
        <v>1038.876</v>
      </c>
      <c r="G67" s="38">
        <v>1040.0070000000001</v>
      </c>
      <c r="H67" s="38">
        <v>1041.212</v>
      </c>
      <c r="I67" s="38">
        <v>1042.106</v>
      </c>
      <c r="J67" s="38">
        <v>1043.1559999999999</v>
      </c>
      <c r="K67" s="38">
        <v>1045.3720000000001</v>
      </c>
      <c r="L67" s="38">
        <v>1046.8869999999999</v>
      </c>
    </row>
    <row r="68" spans="1:12">
      <c r="A68" s="14" t="s">
        <v>17</v>
      </c>
      <c r="B68" s="43">
        <v>873.97299999999996</v>
      </c>
      <c r="C68" s="43">
        <v>875.49900000000002</v>
      </c>
      <c r="D68" s="43">
        <v>876.96</v>
      </c>
      <c r="E68" s="43">
        <v>878.36500000000001</v>
      </c>
      <c r="F68" s="43">
        <v>879.721</v>
      </c>
      <c r="G68" s="43">
        <v>881.06500000000005</v>
      </c>
      <c r="H68" s="43">
        <v>882.52800000000002</v>
      </c>
      <c r="I68" s="43">
        <v>883.07399999999996</v>
      </c>
      <c r="J68" s="43">
        <v>883.99300000000005</v>
      </c>
      <c r="K68" s="43">
        <v>887.61099999999999</v>
      </c>
      <c r="L68" s="43">
        <v>889.43399999999997</v>
      </c>
    </row>
    <row r="69" spans="1:12">
      <c r="A69" s="3" t="s">
        <v>18</v>
      </c>
      <c r="B69" s="38">
        <v>626.04100000000005</v>
      </c>
      <c r="C69" s="38">
        <v>630.10299999999995</v>
      </c>
      <c r="D69" s="38">
        <v>626.553</v>
      </c>
      <c r="E69" s="38">
        <v>625.4</v>
      </c>
      <c r="F69" s="38">
        <v>631.23099999999999</v>
      </c>
      <c r="G69" s="38">
        <v>632.15800000000002</v>
      </c>
      <c r="H69" s="38">
        <v>639.99199999999996</v>
      </c>
      <c r="I69" s="38">
        <v>653.505</v>
      </c>
      <c r="J69" s="38">
        <v>634.24199999999996</v>
      </c>
      <c r="K69" s="38">
        <v>649.84299999999996</v>
      </c>
      <c r="L69" s="38">
        <v>652.303</v>
      </c>
    </row>
    <row r="70" spans="1:12">
      <c r="A70" s="14" t="s">
        <v>19</v>
      </c>
      <c r="B70" s="43">
        <v>572.03800000000001</v>
      </c>
      <c r="C70" s="43">
        <v>575.29499999999996</v>
      </c>
      <c r="D70" s="43">
        <v>584.00900000000001</v>
      </c>
      <c r="E70" s="43">
        <v>580.08500000000004</v>
      </c>
      <c r="F70" s="43">
        <v>574.89099999999996</v>
      </c>
      <c r="G70" s="43">
        <v>583.46299999999997</v>
      </c>
      <c r="H70" s="43">
        <v>591.97</v>
      </c>
      <c r="I70" s="43">
        <v>610.86199999999997</v>
      </c>
      <c r="J70" s="43">
        <v>578.09799999999996</v>
      </c>
      <c r="K70" s="43">
        <v>603.04499999999996</v>
      </c>
      <c r="L70" s="43">
        <v>597.35500000000002</v>
      </c>
    </row>
    <row r="71" spans="1:12">
      <c r="A71" s="3" t="s">
        <v>20</v>
      </c>
      <c r="B71" s="38">
        <v>54.003</v>
      </c>
      <c r="C71" s="38">
        <v>54.808</v>
      </c>
      <c r="D71" s="38">
        <v>42.543999999999997</v>
      </c>
      <c r="E71" s="38">
        <v>45.314999999999998</v>
      </c>
      <c r="F71" s="38">
        <v>56.341000000000001</v>
      </c>
      <c r="G71" s="38">
        <v>48.695</v>
      </c>
      <c r="H71" s="38">
        <v>48.021999999999998</v>
      </c>
      <c r="I71" s="38">
        <v>42.642000000000003</v>
      </c>
      <c r="J71" s="38">
        <v>56.145000000000003</v>
      </c>
      <c r="K71" s="38">
        <v>46.796999999999997</v>
      </c>
      <c r="L71" s="38">
        <v>54.948999999999998</v>
      </c>
    </row>
    <row r="72" spans="1:12">
      <c r="A72" s="14" t="s">
        <v>21</v>
      </c>
      <c r="B72" s="43">
        <v>50.536999999999999</v>
      </c>
      <c r="C72" s="43">
        <v>50.463000000000001</v>
      </c>
      <c r="D72" s="43">
        <v>38.518999999999998</v>
      </c>
      <c r="E72" s="43">
        <v>42.796999999999997</v>
      </c>
      <c r="F72" s="43">
        <v>50.863</v>
      </c>
      <c r="G72" s="43">
        <v>46.125</v>
      </c>
      <c r="H72" s="43">
        <v>45.707999999999998</v>
      </c>
      <c r="I72" s="43">
        <v>39.712000000000003</v>
      </c>
      <c r="J72" s="43">
        <v>54.250999999999998</v>
      </c>
      <c r="K72" s="43">
        <v>41.293999999999997</v>
      </c>
      <c r="L72" s="43">
        <v>49.744999999999997</v>
      </c>
    </row>
    <row r="73" spans="1:12">
      <c r="A73" s="3" t="s">
        <v>22</v>
      </c>
      <c r="B73" s="38">
        <v>3.4660000000000002</v>
      </c>
      <c r="C73" s="38">
        <v>4.3460000000000001</v>
      </c>
      <c r="D73" s="38">
        <v>4.0250000000000004</v>
      </c>
      <c r="E73" s="38">
        <v>2.5179999999999998</v>
      </c>
      <c r="F73" s="38">
        <v>5.4779999999999998</v>
      </c>
      <c r="G73" s="38">
        <v>2.57</v>
      </c>
      <c r="H73" s="38">
        <v>2.3140000000000001</v>
      </c>
      <c r="I73" s="38">
        <v>2.93</v>
      </c>
      <c r="J73" s="38">
        <v>1.8939999999999999</v>
      </c>
      <c r="K73" s="38">
        <v>5.5039999999999996</v>
      </c>
      <c r="L73" s="38">
        <v>5.2030000000000003</v>
      </c>
    </row>
    <row r="74" spans="1:12">
      <c r="A74" s="14" t="s">
        <v>23</v>
      </c>
      <c r="B74" s="43">
        <v>247.93199999999999</v>
      </c>
      <c r="C74" s="43">
        <v>245.39599999999999</v>
      </c>
      <c r="D74" s="43">
        <v>250.40700000000001</v>
      </c>
      <c r="E74" s="43">
        <v>252.965</v>
      </c>
      <c r="F74" s="43">
        <v>248.49</v>
      </c>
      <c r="G74" s="43">
        <v>248.90700000000001</v>
      </c>
      <c r="H74" s="43">
        <v>242.536</v>
      </c>
      <c r="I74" s="43">
        <v>229.56899999999999</v>
      </c>
      <c r="J74" s="43">
        <v>249.751</v>
      </c>
      <c r="K74" s="43">
        <v>237.768</v>
      </c>
      <c r="L74" s="43">
        <v>237.131</v>
      </c>
    </row>
    <row r="75" spans="1:12">
      <c r="A75" s="3" t="s">
        <v>24</v>
      </c>
      <c r="B75" s="38">
        <v>178.97</v>
      </c>
      <c r="C75" s="38">
        <v>139.98099999999999</v>
      </c>
      <c r="D75" s="38">
        <v>194.947</v>
      </c>
      <c r="E75" s="38">
        <v>185.75800000000001</v>
      </c>
      <c r="F75" s="38">
        <v>170.36099999999999</v>
      </c>
      <c r="G75" s="38">
        <v>172.53899999999999</v>
      </c>
      <c r="H75" s="38">
        <v>178.55099999999999</v>
      </c>
      <c r="I75" s="38">
        <v>164.18299999999999</v>
      </c>
      <c r="J75" s="38">
        <v>144.6</v>
      </c>
      <c r="K75" s="38">
        <v>161.03100000000001</v>
      </c>
      <c r="L75" s="38">
        <v>180.38800000000001</v>
      </c>
    </row>
    <row r="76" spans="1:12">
      <c r="A76" s="14" t="s">
        <v>12</v>
      </c>
      <c r="B76" s="43">
        <v>61.616</v>
      </c>
      <c r="C76" s="43">
        <v>43.183</v>
      </c>
      <c r="D76" s="43">
        <v>61.890999999999998</v>
      </c>
      <c r="E76" s="43">
        <v>66.546000000000006</v>
      </c>
      <c r="F76" s="43">
        <v>63.154000000000003</v>
      </c>
      <c r="G76" s="43">
        <v>55.011000000000003</v>
      </c>
      <c r="H76" s="43">
        <v>57.771999999999998</v>
      </c>
      <c r="I76" s="43">
        <v>48.600999999999999</v>
      </c>
      <c r="J76" s="43">
        <v>43.573</v>
      </c>
      <c r="K76" s="43">
        <v>38.398000000000003</v>
      </c>
      <c r="L76" s="43">
        <v>54.148000000000003</v>
      </c>
    </row>
    <row r="77" spans="1:12">
      <c r="A77" s="3" t="s">
        <v>13</v>
      </c>
      <c r="B77" s="38">
        <v>110.08</v>
      </c>
      <c r="C77" s="38">
        <v>85.665999999999997</v>
      </c>
      <c r="D77" s="38">
        <v>115.675</v>
      </c>
      <c r="E77" s="38">
        <v>114.429</v>
      </c>
      <c r="F77" s="38">
        <v>111.402</v>
      </c>
      <c r="G77" s="38">
        <v>120.867</v>
      </c>
      <c r="H77" s="38">
        <v>127.589</v>
      </c>
      <c r="I77" s="38">
        <v>108.505</v>
      </c>
      <c r="J77" s="38">
        <v>89.188000000000002</v>
      </c>
      <c r="K77" s="38">
        <v>98.75</v>
      </c>
      <c r="L77" s="38">
        <v>96.415000000000006</v>
      </c>
    </row>
    <row r="78" spans="1:12">
      <c r="A78" s="14" t="s">
        <v>14</v>
      </c>
      <c r="B78" s="43">
        <v>147.84800000000001</v>
      </c>
      <c r="C78" s="43">
        <v>118.53400000000001</v>
      </c>
      <c r="D78" s="43">
        <v>165.816</v>
      </c>
      <c r="E78" s="43">
        <v>156.59800000000001</v>
      </c>
      <c r="F78" s="43">
        <v>140.03299999999999</v>
      </c>
      <c r="G78" s="43">
        <v>146.44900000000001</v>
      </c>
      <c r="H78" s="43">
        <v>146.38200000000001</v>
      </c>
      <c r="I78" s="43">
        <v>139.13300000000001</v>
      </c>
      <c r="J78" s="43">
        <v>128.709</v>
      </c>
      <c r="K78" s="43">
        <v>139.96100000000001</v>
      </c>
      <c r="L78" s="43">
        <v>149.845</v>
      </c>
    </row>
    <row r="79" spans="1:12">
      <c r="A79" s="3" t="s">
        <v>25</v>
      </c>
      <c r="B79" s="38">
        <v>49.362000000000002</v>
      </c>
      <c r="C79" s="38">
        <v>39.588000000000001</v>
      </c>
      <c r="D79" s="38">
        <v>50.316000000000003</v>
      </c>
      <c r="E79" s="38">
        <v>52.786000000000001</v>
      </c>
      <c r="F79" s="38">
        <v>46.173000000000002</v>
      </c>
      <c r="G79" s="38">
        <v>48.015000000000001</v>
      </c>
      <c r="H79" s="38">
        <v>46.753999999999998</v>
      </c>
      <c r="I79" s="38">
        <v>46.320999999999998</v>
      </c>
      <c r="J79" s="38">
        <v>40.64</v>
      </c>
      <c r="K79" s="38">
        <v>48.597999999999999</v>
      </c>
      <c r="L79" s="38">
        <v>50.466000000000001</v>
      </c>
    </row>
    <row r="80" spans="1:12">
      <c r="A80" s="14" t="s">
        <v>12</v>
      </c>
      <c r="B80" s="43">
        <v>20.835999999999999</v>
      </c>
      <c r="C80" s="43">
        <v>9.3559999999999999</v>
      </c>
      <c r="D80" s="43">
        <v>19.838000000000001</v>
      </c>
      <c r="E80" s="43">
        <v>18.61</v>
      </c>
      <c r="F80" s="43">
        <v>21.373999999999999</v>
      </c>
      <c r="G80" s="43">
        <v>18.632000000000001</v>
      </c>
      <c r="H80" s="43">
        <v>16.545999999999999</v>
      </c>
      <c r="I80" s="43">
        <v>11.66</v>
      </c>
      <c r="J80" s="43">
        <v>13.138999999999999</v>
      </c>
      <c r="K80" s="43">
        <v>14.323</v>
      </c>
      <c r="L80" s="43">
        <v>15.324</v>
      </c>
    </row>
    <row r="81" spans="1:12">
      <c r="A81" s="3" t="s">
        <v>13</v>
      </c>
      <c r="B81" s="38">
        <v>33.372</v>
      </c>
      <c r="C81" s="38">
        <v>25.393999999999998</v>
      </c>
      <c r="D81" s="38">
        <v>30.038</v>
      </c>
      <c r="E81" s="38">
        <v>31.202999999999999</v>
      </c>
      <c r="F81" s="38">
        <v>28.972999999999999</v>
      </c>
      <c r="G81" s="38">
        <v>32.091000000000001</v>
      </c>
      <c r="H81" s="38">
        <v>32.896999999999998</v>
      </c>
      <c r="I81" s="38">
        <v>32.226999999999997</v>
      </c>
      <c r="J81" s="38">
        <v>27.222999999999999</v>
      </c>
      <c r="K81" s="38">
        <v>30.501999999999999</v>
      </c>
      <c r="L81" s="38">
        <v>29.849</v>
      </c>
    </row>
    <row r="82" spans="1:12">
      <c r="A82" s="14" t="s">
        <v>14</v>
      </c>
      <c r="B82" s="43">
        <v>38.795000000000002</v>
      </c>
      <c r="C82" s="43">
        <v>33.914999999999999</v>
      </c>
      <c r="D82" s="43">
        <v>39.811999999999998</v>
      </c>
      <c r="E82" s="43">
        <v>42.383000000000003</v>
      </c>
      <c r="F82" s="43">
        <v>34.902000000000001</v>
      </c>
      <c r="G82" s="43">
        <v>37.356000000000002</v>
      </c>
      <c r="H82" s="43">
        <v>36.889000000000003</v>
      </c>
      <c r="I82" s="43">
        <v>39.918999999999997</v>
      </c>
      <c r="J82" s="43">
        <v>36.064</v>
      </c>
      <c r="K82" s="43">
        <v>41.462000000000003</v>
      </c>
      <c r="L82" s="43">
        <v>44.387</v>
      </c>
    </row>
    <row r="83" spans="1:12">
      <c r="A83" s="2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>
      <c r="A85" s="17" t="s">
        <v>47</v>
      </c>
      <c r="H85" s="56"/>
      <c r="I85" s="56"/>
      <c r="J85" s="56"/>
      <c r="K85" s="56"/>
      <c r="L85" s="56"/>
    </row>
    <row r="86" spans="1:12">
      <c r="A86" s="87" t="s">
        <v>4</v>
      </c>
      <c r="B86" s="89">
        <v>2014</v>
      </c>
      <c r="C86" s="89"/>
      <c r="D86" s="89"/>
      <c r="E86" s="89"/>
      <c r="F86" s="89">
        <f>+F14</f>
        <v>2015</v>
      </c>
      <c r="G86" s="89"/>
      <c r="H86" s="89"/>
      <c r="I86" s="89"/>
      <c r="J86" s="63">
        <v>2016</v>
      </c>
      <c r="K86" s="15"/>
      <c r="L86" s="15"/>
    </row>
    <row r="87" spans="1:12">
      <c r="A87" s="88"/>
      <c r="B87" s="24" t="str">
        <f>+B15</f>
        <v>Ene - Mar</v>
      </c>
      <c r="C87" s="24" t="str">
        <f>+C51</f>
        <v>Abr - Jun</v>
      </c>
      <c r="D87" s="24" t="str">
        <f>+D51</f>
        <v>Jul - Sep</v>
      </c>
      <c r="E87" s="24" t="str">
        <f>+E51</f>
        <v>Oct - Dic</v>
      </c>
      <c r="F87" s="24" t="str">
        <f>+F15</f>
        <v>Ene - Mar</v>
      </c>
      <c r="G87" s="24" t="str">
        <f>+G15</f>
        <v>Abr - Jun</v>
      </c>
      <c r="H87" s="24" t="str">
        <f>+H15</f>
        <v>Jul - Sep</v>
      </c>
      <c r="I87" s="24" t="str">
        <f>+I15</f>
        <v>Oct - Dic</v>
      </c>
      <c r="J87" s="24" t="s">
        <v>97</v>
      </c>
      <c r="K87" s="24" t="str">
        <f>+K15</f>
        <v>Abr - Jun</v>
      </c>
      <c r="L87" s="24" t="str">
        <f>+L15</f>
        <v>Jul-Sep</v>
      </c>
    </row>
    <row r="88" spans="1:12">
      <c r="A88" s="20" t="s">
        <v>5</v>
      </c>
      <c r="B88" s="41">
        <f t="shared" ref="B88:C88" si="140">B104/B103*100</f>
        <v>86.928889989028107</v>
      </c>
      <c r="C88" s="41">
        <f t="shared" si="140"/>
        <v>86.961908029318238</v>
      </c>
      <c r="D88" s="41">
        <f t="shared" ref="D88:E88" si="141">D104/D103*100</f>
        <v>86.993819521833359</v>
      </c>
      <c r="E88" s="41">
        <f t="shared" si="141"/>
        <v>87.02477102361344</v>
      </c>
      <c r="F88" s="41">
        <f t="shared" ref="F88:G88" si="142">F104/F103*100</f>
        <v>87.05447060047446</v>
      </c>
      <c r="G88" s="41">
        <f t="shared" si="142"/>
        <v>87.083824179530879</v>
      </c>
      <c r="H88" s="41">
        <f t="shared" ref="H88:I88" si="143">H104/H103*100</f>
        <v>87.117698658015627</v>
      </c>
      <c r="I88" s="41">
        <f t="shared" si="143"/>
        <v>87.105634054244277</v>
      </c>
      <c r="J88" s="41">
        <v>87.110216240820122</v>
      </c>
      <c r="K88" s="41">
        <f t="shared" ref="K88:L89" si="144">K104/K103*100</f>
        <v>87.235897961760656</v>
      </c>
      <c r="L88" s="41">
        <f t="shared" si="144"/>
        <v>87.27648310284188</v>
      </c>
    </row>
    <row r="89" spans="1:12">
      <c r="A89" s="3" t="s">
        <v>6</v>
      </c>
      <c r="B89" s="42">
        <f t="shared" ref="B89:C89" si="145">B105/B104*100</f>
        <v>52.095534623418594</v>
      </c>
      <c r="C89" s="42">
        <f t="shared" si="145"/>
        <v>53.768855097615585</v>
      </c>
      <c r="D89" s="42">
        <f t="shared" ref="D89:E89" si="146">D105/D104*100</f>
        <v>55.044177196039868</v>
      </c>
      <c r="E89" s="42">
        <f t="shared" si="146"/>
        <v>53.695252968366205</v>
      </c>
      <c r="F89" s="42">
        <f t="shared" ref="F89:G89" si="147">F105/F104*100</f>
        <v>55.588195824635875</v>
      </c>
      <c r="G89" s="42">
        <f t="shared" si="147"/>
        <v>54.493435763206243</v>
      </c>
      <c r="H89" s="42">
        <f t="shared" ref="H89:I89" si="148">H105/H104*100</f>
        <v>56.383937683666083</v>
      </c>
      <c r="I89" s="42">
        <f t="shared" si="148"/>
        <v>56.900443546616316</v>
      </c>
      <c r="J89" s="42">
        <v>53.667469625819727</v>
      </c>
      <c r="K89" s="42">
        <f t="shared" ref="K89" si="149">K105/K104*100</f>
        <v>54.84576062733273</v>
      </c>
      <c r="L89" s="42">
        <f t="shared" si="144"/>
        <v>56.471419830955647</v>
      </c>
    </row>
    <row r="90" spans="1:12">
      <c r="A90" s="20" t="s">
        <v>7</v>
      </c>
      <c r="B90" s="41">
        <f t="shared" ref="B90:C90" si="150">B106/B104*100</f>
        <v>45.97948606786742</v>
      </c>
      <c r="C90" s="41">
        <f t="shared" si="150"/>
        <v>47.956782325694874</v>
      </c>
      <c r="D90" s="41">
        <f t="shared" ref="D90:E90" si="151">D106/D104*100</f>
        <v>49.439164749407141</v>
      </c>
      <c r="E90" s="41">
        <f t="shared" si="151"/>
        <v>49.003350938184212</v>
      </c>
      <c r="F90" s="41">
        <f t="shared" ref="F90:G90" si="152">F106/F104*100</f>
        <v>48.651719621938831</v>
      </c>
      <c r="G90" s="41">
        <f t="shared" si="152"/>
        <v>48.652233366394157</v>
      </c>
      <c r="H90" s="41">
        <f t="shared" ref="H90:I90" si="153">H106/H104*100</f>
        <v>50.151522994090456</v>
      </c>
      <c r="I90" s="41">
        <f t="shared" si="153"/>
        <v>51.265791284235796</v>
      </c>
      <c r="J90" s="41">
        <v>46.523115377528903</v>
      </c>
      <c r="K90" s="41">
        <f t="shared" ref="K90:L91" si="154">K106/K104*100</f>
        <v>49.101007019800377</v>
      </c>
      <c r="L90" s="41">
        <f t="shared" si="154"/>
        <v>50.782923359904288</v>
      </c>
    </row>
    <row r="91" spans="1:12">
      <c r="A91" s="3" t="s">
        <v>8</v>
      </c>
      <c r="B91" s="42">
        <f t="shared" ref="B91:C91" si="155">B107/B105*100</f>
        <v>11.740062943517273</v>
      </c>
      <c r="C91" s="42">
        <f t="shared" si="155"/>
        <v>10.80918382657001</v>
      </c>
      <c r="D91" s="42">
        <f t="shared" ref="D91:E91" si="156">D107/D105*100</f>
        <v>10.182752712735578</v>
      </c>
      <c r="E91" s="42">
        <f t="shared" si="156"/>
        <v>8.7378374724596153</v>
      </c>
      <c r="F91" s="42">
        <f t="shared" ref="F91:G91" si="157">F107/F105*100</f>
        <v>12.478325838420005</v>
      </c>
      <c r="G91" s="42">
        <f t="shared" si="157"/>
        <v>10.718914125912283</v>
      </c>
      <c r="H91" s="42">
        <f t="shared" ref="H91:I91" si="158">H107/H105*100</f>
        <v>11.053701830476534</v>
      </c>
      <c r="I91" s="42">
        <f t="shared" si="158"/>
        <v>9.9028223704069571</v>
      </c>
      <c r="J91" s="42">
        <v>13.312262154528035</v>
      </c>
      <c r="K91" s="42">
        <f t="shared" ref="K91" si="159">K107/K105*100</f>
        <v>10.474380411217073</v>
      </c>
      <c r="L91" s="42">
        <f t="shared" si="154"/>
        <v>10.073402529167847</v>
      </c>
    </row>
    <row r="92" spans="1:12">
      <c r="A92" s="20" t="s">
        <v>9</v>
      </c>
      <c r="B92" s="41">
        <f t="shared" ref="B92:C92" si="160">B108/B105*100</f>
        <v>10.399865337186608</v>
      </c>
      <c r="C92" s="41">
        <f t="shared" si="160"/>
        <v>8.7964707991934521</v>
      </c>
      <c r="D92" s="41">
        <f t="shared" ref="D92:E92" si="161">D108/D105*100</f>
        <v>8.7612435750999413</v>
      </c>
      <c r="E92" s="41">
        <f t="shared" si="161"/>
        <v>7.2326618899553869</v>
      </c>
      <c r="F92" s="41">
        <f t="shared" ref="F92:G92" si="162">F108/F105*100</f>
        <v>10.825098326684241</v>
      </c>
      <c r="G92" s="41">
        <f t="shared" si="162"/>
        <v>9.2490280335584192</v>
      </c>
      <c r="H92" s="41">
        <f t="shared" ref="H92:I92" si="163">H108/H105*100</f>
        <v>10.112655368797373</v>
      </c>
      <c r="I92" s="41">
        <f t="shared" si="163"/>
        <v>9.0298358991246115</v>
      </c>
      <c r="J92" s="41">
        <v>11.851993133702079</v>
      </c>
      <c r="K92" s="41">
        <f t="shared" ref="K92:L92" si="164">K108/K105*100</f>
        <v>9.3861146930042096</v>
      </c>
      <c r="L92" s="41">
        <f t="shared" si="164"/>
        <v>9.2342957220490884</v>
      </c>
    </row>
    <row r="93" spans="1:12">
      <c r="A93" s="3" t="s">
        <v>10</v>
      </c>
      <c r="B93" s="42">
        <f t="shared" ref="B93:C93" si="165">B109/B105*100</f>
        <v>1.3401976063306655</v>
      </c>
      <c r="C93" s="42">
        <f t="shared" si="165"/>
        <v>2.0128960012881363</v>
      </c>
      <c r="D93" s="42">
        <f t="shared" ref="D93:E93" si="166">D109/D105*100</f>
        <v>1.4216876070816675</v>
      </c>
      <c r="E93" s="42">
        <f t="shared" si="166"/>
        <v>1.5051755825042292</v>
      </c>
      <c r="F93" s="42">
        <f t="shared" ref="F93:G93" si="167">F109/F105*100</f>
        <v>1.6532275117357653</v>
      </c>
      <c r="G93" s="42">
        <f t="shared" si="167"/>
        <v>1.4698860923538639</v>
      </c>
      <c r="H93" s="42">
        <f t="shared" ref="H93:I93" si="168">H109/H105*100</f>
        <v>0.94087325231754126</v>
      </c>
      <c r="I93" s="42">
        <f t="shared" si="168"/>
        <v>0.87298647128234674</v>
      </c>
      <c r="J93" s="42">
        <v>1.4602690208259539</v>
      </c>
      <c r="K93" s="42">
        <f t="shared" ref="K93:L93" si="169">K109/K105*100</f>
        <v>1.0882657182128637</v>
      </c>
      <c r="L93" s="42">
        <f t="shared" si="169"/>
        <v>0.83893510529614279</v>
      </c>
    </row>
    <row r="94" spans="1:12">
      <c r="A94" s="20" t="s">
        <v>11</v>
      </c>
      <c r="B94" s="41">
        <f t="shared" ref="B94:C94" si="170">B111/B105*100</f>
        <v>30.638627044529514</v>
      </c>
      <c r="C94" s="41">
        <f t="shared" si="170"/>
        <v>29.19861086206329</v>
      </c>
      <c r="D94" s="41">
        <f t="shared" ref="D94:E94" si="171">D111/D105*100</f>
        <v>28.713056824671611</v>
      </c>
      <c r="E94" s="41">
        <f t="shared" si="171"/>
        <v>29.92191867411551</v>
      </c>
      <c r="F94" s="41">
        <f t="shared" ref="F94:G94" si="172">F111/F105*100</f>
        <v>28.209361828100992</v>
      </c>
      <c r="G94" s="41">
        <f t="shared" si="172"/>
        <v>29.342796319630665</v>
      </c>
      <c r="H94" s="41">
        <f t="shared" ref="H94:I94" si="173">H111/H105*100</f>
        <v>27.174989953857025</v>
      </c>
      <c r="I94" s="41">
        <f t="shared" si="173"/>
        <v>30.501015339864434</v>
      </c>
      <c r="J94" s="41">
        <v>26.481203963561388</v>
      </c>
      <c r="K94" s="41">
        <f t="shared" ref="K94:L94" si="174">K111/K105*100</f>
        <v>25.371434441909567</v>
      </c>
      <c r="L94" s="41">
        <f t="shared" si="174"/>
        <v>29.767429881268185</v>
      </c>
    </row>
    <row r="95" spans="1:12">
      <c r="A95" s="3" t="s">
        <v>12</v>
      </c>
      <c r="B95" s="42">
        <f t="shared" ref="B95:C95" si="175">B112/B105*100</f>
        <v>13.038272987244859</v>
      </c>
      <c r="C95" s="42">
        <f t="shared" si="175"/>
        <v>10.566194471992183</v>
      </c>
      <c r="D95" s="42">
        <f t="shared" ref="D95:E95" si="176">D112/D105*100</f>
        <v>11.52841233580811</v>
      </c>
      <c r="E95" s="42">
        <f t="shared" si="176"/>
        <v>12.636788471586364</v>
      </c>
      <c r="F95" s="42">
        <f t="shared" ref="F95:G95" si="177">F112/F105*100</f>
        <v>11.75162468105502</v>
      </c>
      <c r="G95" s="42">
        <f t="shared" si="177"/>
        <v>11.522514081397476</v>
      </c>
      <c r="H95" s="42">
        <f t="shared" ref="H95:I95" si="178">H112/H105*100</f>
        <v>10.309421203597212</v>
      </c>
      <c r="I95" s="42">
        <f t="shared" si="178"/>
        <v>10.283574819571362</v>
      </c>
      <c r="J95" s="42">
        <v>8.0671734648465527</v>
      </c>
      <c r="K95" s="42">
        <f t="shared" ref="K95:L95" si="179">K112/K105*100</f>
        <v>9.0047611625171822</v>
      </c>
      <c r="L95" s="42">
        <f t="shared" si="179"/>
        <v>10.905984667027241</v>
      </c>
    </row>
    <row r="96" spans="1:12">
      <c r="A96" s="14" t="s">
        <v>13</v>
      </c>
      <c r="B96" s="41">
        <f t="shared" ref="B96:C96" si="180">B113/B105*100</f>
        <v>19.269832503669186</v>
      </c>
      <c r="C96" s="41">
        <f t="shared" si="180"/>
        <v>19.130471377391011</v>
      </c>
      <c r="D96" s="41">
        <f t="shared" ref="D96:E96" si="181">D113/D105*100</f>
        <v>18.273843517989718</v>
      </c>
      <c r="E96" s="41">
        <f t="shared" si="181"/>
        <v>19.170664513371015</v>
      </c>
      <c r="F96" s="41">
        <f t="shared" ref="F96:G96" si="182">F113/F105*100</f>
        <v>19.837672864654554</v>
      </c>
      <c r="G96" s="41">
        <f t="shared" si="182"/>
        <v>20.063074608969732</v>
      </c>
      <c r="H96" s="41">
        <f t="shared" ref="H96:I96" si="183">H113/H105*100</f>
        <v>19.40862859755844</v>
      </c>
      <c r="I96" s="41">
        <f t="shared" si="183"/>
        <v>20.550170138031337</v>
      </c>
      <c r="J96" s="41">
        <v>15.846253053958566</v>
      </c>
      <c r="K96" s="41">
        <f t="shared" ref="K96:L96" si="184">K113/K105*100</f>
        <v>15.784103952048293</v>
      </c>
      <c r="L96" s="41">
        <f t="shared" si="184"/>
        <v>16.897004661704486</v>
      </c>
    </row>
    <row r="97" spans="1:12">
      <c r="A97" s="3" t="s">
        <v>14</v>
      </c>
      <c r="B97" s="42">
        <f t="shared" ref="B97:C97" si="185">B114/B105*100</f>
        <v>24.079299753370353</v>
      </c>
      <c r="C97" s="42">
        <f t="shared" si="185"/>
        <v>24.246238971247482</v>
      </c>
      <c r="D97" s="42">
        <f t="shared" ref="D97:E97" si="186">D114/D105*100</f>
        <v>24.088735008566527</v>
      </c>
      <c r="E97" s="42">
        <f t="shared" si="186"/>
        <v>24.584108239644266</v>
      </c>
      <c r="F97" s="42">
        <f t="shared" ref="F97:G97" si="187">F114/F105*100</f>
        <v>23.477698521223061</v>
      </c>
      <c r="G97" s="42">
        <f t="shared" si="187"/>
        <v>24.091126116908804</v>
      </c>
      <c r="H97" s="42">
        <f t="shared" ref="H97:I97" si="188">H114/H105*100</f>
        <v>23.013115412861833</v>
      </c>
      <c r="I97" s="42">
        <f t="shared" si="188"/>
        <v>24.811510386652394</v>
      </c>
      <c r="J97" s="42">
        <v>22.101486789642426</v>
      </c>
      <c r="K97" s="42">
        <f t="shared" ref="K97:L97" si="189">K114/K105*100</f>
        <v>21.383960833770246</v>
      </c>
      <c r="L97" s="42">
        <f t="shared" si="189"/>
        <v>24.574136554459528</v>
      </c>
    </row>
    <row r="98" spans="1:12">
      <c r="A98" s="20" t="s">
        <v>15</v>
      </c>
      <c r="B98" s="41">
        <f t="shared" ref="B98:C98" si="190">B115/B105*100</f>
        <v>9.0201388993962883</v>
      </c>
      <c r="C98" s="41">
        <f t="shared" si="190"/>
        <v>9.3373416818230073</v>
      </c>
      <c r="D98" s="41">
        <f t="shared" ref="D98:E98" si="191">D115/D105*100</f>
        <v>8.5938392347230153</v>
      </c>
      <c r="E98" s="41">
        <f t="shared" si="191"/>
        <v>8.3742861423002015</v>
      </c>
      <c r="F98" s="41">
        <f t="shared" ref="F98:G98" si="192">F115/F105*100</f>
        <v>8.6959203236674796</v>
      </c>
      <c r="G98" s="41">
        <f t="shared" si="192"/>
        <v>8.9808622230837987</v>
      </c>
      <c r="H98" s="41">
        <f t="shared" ref="H98:I98" si="193">H115/H105*100</f>
        <v>7.766361356298586</v>
      </c>
      <c r="I98" s="41">
        <f t="shared" si="193"/>
        <v>8.5851101780960981</v>
      </c>
      <c r="J98" s="41">
        <v>7.5745438362260789</v>
      </c>
      <c r="K98" s="41">
        <f t="shared" ref="K98:L98" si="194">K115/K105*100</f>
        <v>7.0365305862181344</v>
      </c>
      <c r="L98" s="41">
        <f t="shared" si="194"/>
        <v>8.3744129943939356</v>
      </c>
    </row>
    <row r="99" spans="1:12">
      <c r="A99" s="3" t="s">
        <v>12</v>
      </c>
      <c r="B99" s="42">
        <f t="shared" ref="B99:C99" si="195">B116/B105*100</f>
        <v>3.2211269310496138</v>
      </c>
      <c r="C99" s="42">
        <f t="shared" si="195"/>
        <v>2.784679960331256</v>
      </c>
      <c r="D99" s="42">
        <f t="shared" ref="D99:E99" si="196">D116/D105*100</f>
        <v>3.4565962307252991</v>
      </c>
      <c r="E99" s="42">
        <f t="shared" si="196"/>
        <v>3.0980419381122366</v>
      </c>
      <c r="F99" s="42">
        <f t="shared" ref="F99:G99" si="197">F116/F105*100</f>
        <v>3.9332435823336205</v>
      </c>
      <c r="G99" s="42">
        <f t="shared" si="197"/>
        <v>2.9744147559403933</v>
      </c>
      <c r="H99" s="42">
        <f t="shared" ref="H99:I99" si="198">H116/H105*100</f>
        <v>2.8768342871395518</v>
      </c>
      <c r="I99" s="42">
        <f t="shared" si="198"/>
        <v>2.4138333196125243</v>
      </c>
      <c r="J99" s="42">
        <v>2.0122975759061967</v>
      </c>
      <c r="K99" s="42">
        <f t="shared" ref="K99:L99" si="199">K116/K105*100</f>
        <v>3.4284621161666982</v>
      </c>
      <c r="L99" s="42">
        <f t="shared" si="199"/>
        <v>3.2329736180149551</v>
      </c>
    </row>
    <row r="100" spans="1:12">
      <c r="A100" s="14" t="s">
        <v>13</v>
      </c>
      <c r="B100" s="41">
        <f t="shared" ref="B100:C100" si="200">B117/B105*100</f>
        <v>6.2202115265316005</v>
      </c>
      <c r="C100" s="41">
        <f t="shared" si="200"/>
        <v>6.5400365215927527</v>
      </c>
      <c r="D100" s="41">
        <f t="shared" ref="D100:E100" si="201">D117/D105*100</f>
        <v>5.4061964591661908</v>
      </c>
      <c r="E100" s="41">
        <f t="shared" si="201"/>
        <v>5.5986904844549832</v>
      </c>
      <c r="F100" s="41">
        <f t="shared" ref="F100:G100" si="202">F117/F105*100</f>
        <v>6.1314969620931246</v>
      </c>
      <c r="G100" s="41">
        <f t="shared" si="202"/>
        <v>6.4858791135809639</v>
      </c>
      <c r="H100" s="41">
        <f t="shared" ref="H100:I100" si="203">H117/H105*100</f>
        <v>5.5769950254271343</v>
      </c>
      <c r="I100" s="41">
        <f t="shared" si="203"/>
        <v>6.6271507368074412</v>
      </c>
      <c r="J100" s="41">
        <v>5.0280192183682546</v>
      </c>
      <c r="K100" s="41">
        <f t="shared" ref="K100:L100" si="204">K117/K105*100</f>
        <v>4.2196865568009523</v>
      </c>
      <c r="L100" s="41">
        <f t="shared" si="204"/>
        <v>4.976949030313957</v>
      </c>
    </row>
    <row r="101" spans="1:12">
      <c r="A101" s="3" t="s">
        <v>14</v>
      </c>
      <c r="B101" s="42">
        <f t="shared" ref="B101:C101" si="205">B118/B105*100</f>
        <v>7.4335007792286394</v>
      </c>
      <c r="C101" s="42">
        <f t="shared" si="205"/>
        <v>8.1439858305002879</v>
      </c>
      <c r="D101" s="42">
        <f t="shared" ref="D101:E101" si="206">D118/D105*100</f>
        <v>7.2107010279840082</v>
      </c>
      <c r="E101" s="42">
        <f t="shared" si="206"/>
        <v>7.095279678759467</v>
      </c>
      <c r="F101" s="42">
        <f t="shared" ref="F101:G101" si="207">F118/F105*100</f>
        <v>6.8122066058615385</v>
      </c>
      <c r="G101" s="42">
        <f t="shared" si="207"/>
        <v>7.4535376706550487</v>
      </c>
      <c r="H101" s="42">
        <f t="shared" ref="H101:I101" si="208">H118/H105*100</f>
        <v>6.4986420386049017</v>
      </c>
      <c r="I101" s="42">
        <f t="shared" si="208"/>
        <v>7.497736066518482</v>
      </c>
      <c r="J101" s="42">
        <v>6.3542319464501427</v>
      </c>
      <c r="K101" s="42">
        <f t="shared" ref="K101:L101" si="209">K118/K105*100</f>
        <v>5.4142282240580411</v>
      </c>
      <c r="L101" s="42">
        <f t="shared" si="209"/>
        <v>7.1287162713232206</v>
      </c>
    </row>
    <row r="102" spans="1:12">
      <c r="A102" s="14"/>
    </row>
    <row r="103" spans="1:12">
      <c r="A103" s="3" t="s">
        <v>16</v>
      </c>
      <c r="B103" s="38">
        <v>1167.529</v>
      </c>
      <c r="C103" s="38">
        <v>1168.829</v>
      </c>
      <c r="D103" s="38">
        <v>1170.136</v>
      </c>
      <c r="E103" s="38">
        <v>1171.4090000000001</v>
      </c>
      <c r="F103" s="38">
        <v>1172.7059999999999</v>
      </c>
      <c r="G103" s="38">
        <v>1173.9929999999999</v>
      </c>
      <c r="H103" s="38">
        <v>1175.3489999999999</v>
      </c>
      <c r="I103" s="38">
        <v>1176.3820000000001</v>
      </c>
      <c r="J103" s="38">
        <v>1177.576</v>
      </c>
      <c r="K103" s="38">
        <v>1179.989</v>
      </c>
      <c r="L103" s="38">
        <v>1181.6780000000001</v>
      </c>
    </row>
    <row r="104" spans="1:12">
      <c r="A104" s="14" t="s">
        <v>17</v>
      </c>
      <c r="B104" s="43">
        <v>1014.92</v>
      </c>
      <c r="C104" s="43">
        <v>1016.436</v>
      </c>
      <c r="D104" s="43">
        <v>1017.946</v>
      </c>
      <c r="E104" s="43">
        <v>1019.4160000000001</v>
      </c>
      <c r="F104" s="43">
        <v>1020.893</v>
      </c>
      <c r="G104" s="43">
        <v>1022.3579999999999</v>
      </c>
      <c r="H104" s="43">
        <v>1023.937</v>
      </c>
      <c r="I104" s="43">
        <v>1024.6949999999999</v>
      </c>
      <c r="J104" s="43">
        <v>1025.789</v>
      </c>
      <c r="K104" s="43">
        <v>1029.374</v>
      </c>
      <c r="L104" s="43">
        <v>1031.327</v>
      </c>
    </row>
    <row r="105" spans="1:12">
      <c r="A105" s="3" t="s">
        <v>18</v>
      </c>
      <c r="B105" s="38">
        <v>528.72799999999995</v>
      </c>
      <c r="C105" s="38">
        <v>546.52599999999995</v>
      </c>
      <c r="D105" s="38">
        <v>560.32000000000005</v>
      </c>
      <c r="E105" s="38">
        <v>547.37800000000004</v>
      </c>
      <c r="F105" s="38">
        <v>567.49599999999998</v>
      </c>
      <c r="G105" s="38">
        <v>557.11800000000005</v>
      </c>
      <c r="H105" s="38">
        <v>577.33600000000001</v>
      </c>
      <c r="I105" s="38">
        <v>583.05600000000004</v>
      </c>
      <c r="J105" s="38">
        <v>550.51499999999999</v>
      </c>
      <c r="K105" s="38">
        <v>564.56799999999998</v>
      </c>
      <c r="L105" s="38">
        <v>582.40499999999997</v>
      </c>
    </row>
    <row r="106" spans="1:12">
      <c r="A106" s="14" t="s">
        <v>19</v>
      </c>
      <c r="B106" s="43">
        <v>466.65499999999997</v>
      </c>
      <c r="C106" s="43">
        <v>487.45</v>
      </c>
      <c r="D106" s="43">
        <v>503.26400000000001</v>
      </c>
      <c r="E106" s="43">
        <v>499.548</v>
      </c>
      <c r="F106" s="43">
        <v>496.68200000000002</v>
      </c>
      <c r="G106" s="43">
        <v>497.4</v>
      </c>
      <c r="H106" s="43">
        <v>513.52</v>
      </c>
      <c r="I106" s="43">
        <v>525.31799999999998</v>
      </c>
      <c r="J106" s="43">
        <v>477.22899999999998</v>
      </c>
      <c r="K106" s="43">
        <v>505.43299999999999</v>
      </c>
      <c r="L106" s="43">
        <v>523.73800000000006</v>
      </c>
    </row>
    <row r="107" spans="1:12">
      <c r="A107" s="3" t="s">
        <v>20</v>
      </c>
      <c r="B107" s="38">
        <v>62.073</v>
      </c>
      <c r="C107" s="38">
        <v>59.075000000000003</v>
      </c>
      <c r="D107" s="38">
        <v>57.055999999999997</v>
      </c>
      <c r="E107" s="38">
        <v>47.829000000000001</v>
      </c>
      <c r="F107" s="38">
        <v>70.813999999999993</v>
      </c>
      <c r="G107" s="38">
        <v>59.716999999999999</v>
      </c>
      <c r="H107" s="38">
        <v>63.817</v>
      </c>
      <c r="I107" s="38">
        <v>57.738999999999997</v>
      </c>
      <c r="J107" s="38">
        <v>73.286000000000001</v>
      </c>
      <c r="K107" s="38">
        <v>59.134999999999998</v>
      </c>
      <c r="L107" s="38">
        <v>58.667999999999999</v>
      </c>
    </row>
    <row r="108" spans="1:12">
      <c r="A108" s="14" t="s">
        <v>21</v>
      </c>
      <c r="B108" s="43">
        <v>54.987000000000002</v>
      </c>
      <c r="C108" s="43">
        <v>48.075000000000003</v>
      </c>
      <c r="D108" s="43">
        <v>49.091000000000001</v>
      </c>
      <c r="E108" s="43">
        <v>39.590000000000003</v>
      </c>
      <c r="F108" s="43">
        <v>61.432000000000002</v>
      </c>
      <c r="G108" s="43">
        <v>51.527999999999999</v>
      </c>
      <c r="H108" s="43">
        <v>58.384</v>
      </c>
      <c r="I108" s="43">
        <v>52.649000000000001</v>
      </c>
      <c r="J108" s="43">
        <v>65.247</v>
      </c>
      <c r="K108" s="43">
        <v>52.991</v>
      </c>
      <c r="L108" s="43">
        <v>53.780999999999999</v>
      </c>
    </row>
    <row r="109" spans="1:12">
      <c r="A109" s="3" t="s">
        <v>22</v>
      </c>
      <c r="B109" s="38">
        <v>7.0860000000000003</v>
      </c>
      <c r="C109" s="38">
        <v>11.000999999999999</v>
      </c>
      <c r="D109" s="38">
        <v>7.9660000000000002</v>
      </c>
      <c r="E109" s="38">
        <v>8.2390000000000008</v>
      </c>
      <c r="F109" s="38">
        <v>9.3819999999999997</v>
      </c>
      <c r="G109" s="38">
        <v>8.1890000000000001</v>
      </c>
      <c r="H109" s="38">
        <v>5.4320000000000004</v>
      </c>
      <c r="I109" s="38">
        <v>5.09</v>
      </c>
      <c r="J109" s="38">
        <v>8.0389999999999997</v>
      </c>
      <c r="K109" s="38">
        <v>6.1440000000000001</v>
      </c>
      <c r="L109" s="38">
        <v>4.8860000000000001</v>
      </c>
    </row>
    <row r="110" spans="1:12">
      <c r="A110" s="14" t="s">
        <v>23</v>
      </c>
      <c r="B110" s="43">
        <v>486.19200000000001</v>
      </c>
      <c r="C110" s="43">
        <v>469.91</v>
      </c>
      <c r="D110" s="43">
        <v>457.62599999999998</v>
      </c>
      <c r="E110" s="43">
        <v>472.03800000000001</v>
      </c>
      <c r="F110" s="43">
        <v>453.39699999999999</v>
      </c>
      <c r="G110" s="43">
        <v>465.24</v>
      </c>
      <c r="H110" s="43">
        <v>446.601</v>
      </c>
      <c r="I110" s="43">
        <v>441.63900000000001</v>
      </c>
      <c r="J110" s="43">
        <v>475.274</v>
      </c>
      <c r="K110" s="43">
        <v>464.80599999999998</v>
      </c>
      <c r="L110" s="43">
        <v>448.92200000000003</v>
      </c>
    </row>
    <row r="111" spans="1:12">
      <c r="A111" s="3" t="s">
        <v>24</v>
      </c>
      <c r="B111" s="38">
        <v>161.995</v>
      </c>
      <c r="C111" s="38">
        <v>159.578</v>
      </c>
      <c r="D111" s="38">
        <v>160.88499999999999</v>
      </c>
      <c r="E111" s="38">
        <v>163.786</v>
      </c>
      <c r="F111" s="38">
        <v>160.08699999999999</v>
      </c>
      <c r="G111" s="38">
        <v>163.47399999999999</v>
      </c>
      <c r="H111" s="38">
        <v>156.89099999999999</v>
      </c>
      <c r="I111" s="38">
        <v>177.83799999999999</v>
      </c>
      <c r="J111" s="38">
        <v>145.78299999999999</v>
      </c>
      <c r="K111" s="38">
        <v>143.239</v>
      </c>
      <c r="L111" s="38">
        <v>173.36699999999999</v>
      </c>
    </row>
    <row r="112" spans="1:12">
      <c r="A112" s="14" t="s">
        <v>12</v>
      </c>
      <c r="B112" s="43">
        <v>68.936999999999998</v>
      </c>
      <c r="C112" s="43">
        <v>57.747</v>
      </c>
      <c r="D112" s="43">
        <v>64.596000000000004</v>
      </c>
      <c r="E112" s="43">
        <v>69.171000000000006</v>
      </c>
      <c r="F112" s="43">
        <v>66.69</v>
      </c>
      <c r="G112" s="43">
        <v>64.194000000000003</v>
      </c>
      <c r="H112" s="43">
        <v>59.52</v>
      </c>
      <c r="I112" s="43">
        <v>59.959000000000003</v>
      </c>
      <c r="J112" s="43">
        <v>44.411000000000001</v>
      </c>
      <c r="K112" s="43">
        <v>50.838000000000001</v>
      </c>
      <c r="L112" s="43">
        <v>63.517000000000003</v>
      </c>
    </row>
    <row r="113" spans="1:12">
      <c r="A113" s="3" t="s">
        <v>13</v>
      </c>
      <c r="B113" s="38">
        <v>101.88500000000001</v>
      </c>
      <c r="C113" s="38">
        <v>104.553</v>
      </c>
      <c r="D113" s="38">
        <v>102.392</v>
      </c>
      <c r="E113" s="38">
        <v>104.93600000000001</v>
      </c>
      <c r="F113" s="38">
        <v>112.578</v>
      </c>
      <c r="G113" s="38">
        <v>111.77500000000001</v>
      </c>
      <c r="H113" s="38">
        <v>112.053</v>
      </c>
      <c r="I113" s="38">
        <v>119.819</v>
      </c>
      <c r="J113" s="38">
        <v>87.236000000000004</v>
      </c>
      <c r="K113" s="38">
        <v>89.111999999999995</v>
      </c>
      <c r="L113" s="38">
        <v>98.409000000000006</v>
      </c>
    </row>
    <row r="114" spans="1:12">
      <c r="A114" s="14" t="s">
        <v>14</v>
      </c>
      <c r="B114" s="43">
        <v>127.31399999999999</v>
      </c>
      <c r="C114" s="43">
        <v>132.512</v>
      </c>
      <c r="D114" s="43">
        <v>134.97399999999999</v>
      </c>
      <c r="E114" s="43">
        <v>134.56800000000001</v>
      </c>
      <c r="F114" s="43">
        <v>133.23500000000001</v>
      </c>
      <c r="G114" s="43">
        <v>134.21600000000001</v>
      </c>
      <c r="H114" s="43">
        <v>132.863</v>
      </c>
      <c r="I114" s="43">
        <v>144.66499999999999</v>
      </c>
      <c r="J114" s="43">
        <v>121.672</v>
      </c>
      <c r="K114" s="43">
        <v>120.727</v>
      </c>
      <c r="L114" s="43">
        <v>143.12100000000001</v>
      </c>
    </row>
    <row r="115" spans="1:12">
      <c r="A115" s="3" t="s">
        <v>25</v>
      </c>
      <c r="B115" s="38">
        <v>47.692</v>
      </c>
      <c r="C115" s="38">
        <v>51.030999999999999</v>
      </c>
      <c r="D115" s="38">
        <v>48.152999999999999</v>
      </c>
      <c r="E115" s="38">
        <v>45.838999999999999</v>
      </c>
      <c r="F115" s="38">
        <v>49.348999999999997</v>
      </c>
      <c r="G115" s="38">
        <v>50.033999999999999</v>
      </c>
      <c r="H115" s="38">
        <v>44.838000000000001</v>
      </c>
      <c r="I115" s="38">
        <v>50.055999999999997</v>
      </c>
      <c r="J115" s="38">
        <v>41.698999999999998</v>
      </c>
      <c r="K115" s="38">
        <v>39.725999999999999</v>
      </c>
      <c r="L115" s="38">
        <v>48.773000000000003</v>
      </c>
    </row>
    <row r="116" spans="1:12">
      <c r="A116" s="14" t="s">
        <v>12</v>
      </c>
      <c r="B116" s="43">
        <v>17.030999999999999</v>
      </c>
      <c r="C116" s="43">
        <v>15.218999999999999</v>
      </c>
      <c r="D116" s="43">
        <v>19.367999999999999</v>
      </c>
      <c r="E116" s="43">
        <v>16.957999999999998</v>
      </c>
      <c r="F116" s="43">
        <v>22.321000000000002</v>
      </c>
      <c r="G116" s="43">
        <v>16.571000000000002</v>
      </c>
      <c r="H116" s="43">
        <v>16.609000000000002</v>
      </c>
      <c r="I116" s="43">
        <v>14.074</v>
      </c>
      <c r="J116" s="43">
        <v>11.077999999999999</v>
      </c>
      <c r="K116" s="43">
        <v>19.356000000000002</v>
      </c>
      <c r="L116" s="43">
        <v>18.829000000000001</v>
      </c>
    </row>
    <row r="117" spans="1:12">
      <c r="A117" s="3" t="s">
        <v>13</v>
      </c>
      <c r="B117" s="38">
        <v>32.887999999999998</v>
      </c>
      <c r="C117" s="38">
        <v>35.743000000000002</v>
      </c>
      <c r="D117" s="38">
        <v>30.292000000000002</v>
      </c>
      <c r="E117" s="38">
        <v>30.646000000000001</v>
      </c>
      <c r="F117" s="38">
        <v>34.795999999999999</v>
      </c>
      <c r="G117" s="38">
        <v>36.134</v>
      </c>
      <c r="H117" s="38">
        <v>32.198</v>
      </c>
      <c r="I117" s="38">
        <v>38.64</v>
      </c>
      <c r="J117" s="38">
        <v>27.68</v>
      </c>
      <c r="K117" s="38">
        <v>23.823</v>
      </c>
      <c r="L117" s="38">
        <v>28.986000000000001</v>
      </c>
    </row>
    <row r="118" spans="1:12">
      <c r="A118" s="14" t="s">
        <v>14</v>
      </c>
      <c r="B118" s="43">
        <v>39.302999999999997</v>
      </c>
      <c r="C118" s="43">
        <v>44.509</v>
      </c>
      <c r="D118" s="43">
        <v>40.402999999999999</v>
      </c>
      <c r="E118" s="43">
        <v>38.838000000000001</v>
      </c>
      <c r="F118" s="43">
        <v>38.658999999999999</v>
      </c>
      <c r="G118" s="43">
        <v>41.524999999999999</v>
      </c>
      <c r="H118" s="43">
        <v>37.518999999999998</v>
      </c>
      <c r="I118" s="43">
        <v>43.716000000000001</v>
      </c>
      <c r="J118" s="43">
        <v>34.981000000000002</v>
      </c>
      <c r="K118" s="43">
        <v>30.567</v>
      </c>
      <c r="L118" s="43">
        <v>41.518000000000001</v>
      </c>
    </row>
    <row r="119" spans="1:12">
      <c r="A119" s="2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1" spans="1:12">
      <c r="A121" s="28" t="s">
        <v>108</v>
      </c>
    </row>
    <row r="122" spans="1:12">
      <c r="A122" s="28" t="s">
        <v>50</v>
      </c>
    </row>
    <row r="123" spans="1:12">
      <c r="A123" s="28" t="s">
        <v>109</v>
      </c>
    </row>
    <row r="124" spans="1:12">
      <c r="A124" s="29" t="s">
        <v>51</v>
      </c>
    </row>
    <row r="125" spans="1:12">
      <c r="A125" s="27" t="s">
        <v>129</v>
      </c>
    </row>
  </sheetData>
  <mergeCells count="9">
    <mergeCell ref="A14:A15"/>
    <mergeCell ref="A50:A51"/>
    <mergeCell ref="A86:A87"/>
    <mergeCell ref="B14:E14"/>
    <mergeCell ref="F14:I14"/>
    <mergeCell ref="B50:E50"/>
    <mergeCell ref="F50:I50"/>
    <mergeCell ref="B86:E86"/>
    <mergeCell ref="F86:I8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E52"/>
  <sheetViews>
    <sheetView tabSelected="1" workbookViewId="0">
      <selection activeCell="J12" sqref="J12"/>
    </sheetView>
  </sheetViews>
  <sheetFormatPr baseColWidth="10" defaultRowHeight="15"/>
  <cols>
    <col min="1" max="1" width="11.42578125" style="15"/>
    <col min="2" max="2" width="15.140625" style="15" customWidth="1"/>
    <col min="3" max="16384" width="11.42578125" style="15"/>
  </cols>
  <sheetData>
    <row r="7" spans="1:5">
      <c r="A7" s="16" t="s">
        <v>0</v>
      </c>
    </row>
    <row r="8" spans="1:5">
      <c r="A8" s="16" t="s">
        <v>111</v>
      </c>
    </row>
    <row r="9" spans="1:5">
      <c r="A9" s="17" t="s">
        <v>68</v>
      </c>
    </row>
    <row r="10" spans="1:5">
      <c r="A10" s="17" t="s">
        <v>110</v>
      </c>
    </row>
    <row r="12" spans="1:5" ht="36">
      <c r="A12" s="69" t="s">
        <v>118</v>
      </c>
      <c r="B12" s="69" t="s">
        <v>112</v>
      </c>
      <c r="C12" s="69" t="s">
        <v>113</v>
      </c>
      <c r="D12" s="69" t="s">
        <v>114</v>
      </c>
      <c r="E12" s="69" t="s">
        <v>115</v>
      </c>
    </row>
    <row r="13" spans="1:5">
      <c r="A13" s="75" t="s">
        <v>6</v>
      </c>
      <c r="B13" s="71" t="s">
        <v>116</v>
      </c>
      <c r="C13" s="72">
        <v>71.8</v>
      </c>
      <c r="D13" s="72">
        <v>74.900000000000006</v>
      </c>
      <c r="E13" s="72">
        <v>1.1100000000000001</v>
      </c>
    </row>
    <row r="14" spans="1:5">
      <c r="A14" s="76" t="s">
        <v>120</v>
      </c>
      <c r="B14" s="71" t="s">
        <v>116</v>
      </c>
      <c r="C14" s="72">
        <v>65.5</v>
      </c>
      <c r="D14" s="72">
        <v>68.8</v>
      </c>
      <c r="E14" s="72">
        <v>1.27</v>
      </c>
    </row>
    <row r="15" spans="1:5">
      <c r="A15" s="76" t="s">
        <v>8</v>
      </c>
      <c r="B15" s="71" t="s">
        <v>116</v>
      </c>
      <c r="C15" s="72">
        <v>7.1</v>
      </c>
      <c r="D15" s="72">
        <v>9.8000000000000007</v>
      </c>
      <c r="E15" s="72">
        <v>8.1</v>
      </c>
    </row>
    <row r="16" spans="1:5">
      <c r="A16" s="76" t="s">
        <v>121</v>
      </c>
      <c r="B16" s="71" t="s">
        <v>116</v>
      </c>
      <c r="C16" s="72">
        <v>25.2</v>
      </c>
      <c r="D16" s="72">
        <v>30.2</v>
      </c>
      <c r="E16" s="72">
        <v>4.62</v>
      </c>
    </row>
    <row r="17" spans="1:5">
      <c r="A17" s="77" t="s">
        <v>122</v>
      </c>
      <c r="B17" s="73" t="s">
        <v>116</v>
      </c>
      <c r="C17" s="74">
        <v>6.3</v>
      </c>
      <c r="D17" s="74">
        <v>9.1999999999999993</v>
      </c>
      <c r="E17" s="74">
        <v>9.67</v>
      </c>
    </row>
    <row r="18" spans="1:5">
      <c r="A18" s="70"/>
      <c r="B18" s="70"/>
      <c r="C18" s="70"/>
      <c r="D18" s="70"/>
      <c r="E18" s="70"/>
    </row>
    <row r="19" spans="1:5" ht="36">
      <c r="A19" s="69" t="s">
        <v>119</v>
      </c>
      <c r="B19" s="69" t="s">
        <v>117</v>
      </c>
      <c r="C19" s="69" t="s">
        <v>113</v>
      </c>
      <c r="D19" s="69" t="s">
        <v>114</v>
      </c>
      <c r="E19" s="69" t="s">
        <v>115</v>
      </c>
    </row>
    <row r="20" spans="1:5">
      <c r="A20" s="75" t="s">
        <v>6</v>
      </c>
      <c r="B20" s="81" t="s">
        <v>116</v>
      </c>
      <c r="C20" s="82">
        <v>54.6</v>
      </c>
      <c r="D20" s="82">
        <v>58.3</v>
      </c>
      <c r="E20" s="82">
        <v>1.68</v>
      </c>
    </row>
    <row r="21" spans="1:5">
      <c r="A21" s="76" t="s">
        <v>120</v>
      </c>
      <c r="B21" s="81" t="s">
        <v>116</v>
      </c>
      <c r="C21" s="82">
        <v>48.9</v>
      </c>
      <c r="D21" s="82">
        <v>52.6</v>
      </c>
      <c r="E21" s="82">
        <v>1.85</v>
      </c>
    </row>
    <row r="22" spans="1:5">
      <c r="A22" s="76" t="s">
        <v>8</v>
      </c>
      <c r="B22" s="81" t="s">
        <v>116</v>
      </c>
      <c r="C22" s="82">
        <v>8.6</v>
      </c>
      <c r="D22" s="82">
        <v>11.5</v>
      </c>
      <c r="E22" s="82">
        <v>7.38</v>
      </c>
    </row>
    <row r="23" spans="1:5">
      <c r="A23" s="76" t="s">
        <v>121</v>
      </c>
      <c r="B23" s="81" t="s">
        <v>116</v>
      </c>
      <c r="C23" s="82">
        <v>27.3</v>
      </c>
      <c r="D23" s="82">
        <v>32.200000000000003</v>
      </c>
      <c r="E23" s="82">
        <v>4.17</v>
      </c>
    </row>
    <row r="24" spans="1:5">
      <c r="A24" s="77" t="s">
        <v>122</v>
      </c>
      <c r="B24" s="83" t="s">
        <v>116</v>
      </c>
      <c r="C24" s="84">
        <v>7</v>
      </c>
      <c r="D24" s="84">
        <v>9.8000000000000007</v>
      </c>
      <c r="E24" s="84">
        <v>8.57</v>
      </c>
    </row>
    <row r="26" spans="1:5">
      <c r="A26" s="16" t="s">
        <v>0</v>
      </c>
    </row>
    <row r="27" spans="1:5">
      <c r="A27" s="16" t="s">
        <v>123</v>
      </c>
    </row>
    <row r="28" spans="1:5">
      <c r="A28" s="17" t="s">
        <v>68</v>
      </c>
    </row>
    <row r="29" spans="1:5">
      <c r="A29" s="17" t="s">
        <v>110</v>
      </c>
    </row>
    <row r="31" spans="1:5" ht="36">
      <c r="A31" s="69" t="s">
        <v>124</v>
      </c>
      <c r="B31" s="69" t="s">
        <v>112</v>
      </c>
      <c r="C31" s="69" t="s">
        <v>113</v>
      </c>
      <c r="D31" s="69" t="s">
        <v>114</v>
      </c>
      <c r="E31" s="69" t="s">
        <v>115</v>
      </c>
    </row>
    <row r="32" spans="1:5">
      <c r="A32" s="75" t="s">
        <v>6</v>
      </c>
      <c r="B32" s="81" t="s">
        <v>116</v>
      </c>
      <c r="C32" s="85">
        <v>42.8</v>
      </c>
      <c r="D32" s="85">
        <v>48.6</v>
      </c>
      <c r="E32" s="82">
        <v>3.25</v>
      </c>
    </row>
    <row r="33" spans="1:5">
      <c r="A33" s="76" t="s">
        <v>120</v>
      </c>
      <c r="B33" s="81" t="s">
        <v>116</v>
      </c>
      <c r="C33" s="85">
        <v>34.799999999999997</v>
      </c>
      <c r="D33" s="85">
        <v>40.299999999999997</v>
      </c>
      <c r="E33" s="82">
        <v>3.74</v>
      </c>
    </row>
    <row r="34" spans="1:5">
      <c r="A34" s="76" t="s">
        <v>8</v>
      </c>
      <c r="B34" s="81" t="s">
        <v>116</v>
      </c>
      <c r="C34" s="85">
        <v>14.7</v>
      </c>
      <c r="D34" s="85">
        <v>21</v>
      </c>
      <c r="E34" s="82">
        <v>8.92</v>
      </c>
    </row>
    <row r="35" spans="1:5">
      <c r="A35" s="76" t="s">
        <v>121</v>
      </c>
      <c r="B35" s="81" t="s">
        <v>116</v>
      </c>
      <c r="C35" s="85">
        <v>29.6</v>
      </c>
      <c r="D35" s="85">
        <v>37.6</v>
      </c>
      <c r="E35" s="82">
        <v>6.06</v>
      </c>
    </row>
    <row r="36" spans="1:5">
      <c r="A36" s="77" t="s">
        <v>122</v>
      </c>
      <c r="B36" s="83" t="s">
        <v>116</v>
      </c>
      <c r="C36" s="86">
        <v>7.3</v>
      </c>
      <c r="D36" s="86">
        <v>12.6</v>
      </c>
      <c r="E36" s="84">
        <v>13.5</v>
      </c>
    </row>
    <row r="37" spans="1:5">
      <c r="A37" s="70"/>
      <c r="B37" s="70"/>
      <c r="C37" s="70"/>
      <c r="D37" s="70"/>
      <c r="E37" s="70"/>
    </row>
    <row r="38" spans="1:5" ht="36">
      <c r="A38" s="69" t="s">
        <v>125</v>
      </c>
      <c r="B38" s="69" t="s">
        <v>112</v>
      </c>
      <c r="C38" s="69" t="s">
        <v>113</v>
      </c>
      <c r="D38" s="69" t="s">
        <v>114</v>
      </c>
      <c r="E38" s="69" t="s">
        <v>115</v>
      </c>
    </row>
    <row r="39" spans="1:5">
      <c r="A39" s="75" t="s">
        <v>6</v>
      </c>
      <c r="B39" s="81" t="s">
        <v>116</v>
      </c>
      <c r="C39" s="85">
        <v>84.2</v>
      </c>
      <c r="D39" s="85">
        <v>87.3</v>
      </c>
      <c r="E39" s="82">
        <v>0.92</v>
      </c>
    </row>
    <row r="40" spans="1:5">
      <c r="A40" s="76" t="s">
        <v>120</v>
      </c>
      <c r="B40" s="81" t="s">
        <v>116</v>
      </c>
      <c r="C40" s="85">
        <v>76.599999999999994</v>
      </c>
      <c r="D40" s="85">
        <v>80.3</v>
      </c>
      <c r="E40" s="82">
        <v>1.19</v>
      </c>
    </row>
    <row r="41" spans="1:5">
      <c r="A41" s="76" t="s">
        <v>8</v>
      </c>
      <c r="B41" s="81" t="s">
        <v>116</v>
      </c>
      <c r="C41" s="85">
        <v>7.4</v>
      </c>
      <c r="D41" s="85">
        <v>9.6999999999999993</v>
      </c>
      <c r="E41" s="82">
        <v>6.86</v>
      </c>
    </row>
    <row r="42" spans="1:5">
      <c r="A42" s="76" t="s">
        <v>121</v>
      </c>
      <c r="B42" s="81" t="s">
        <v>116</v>
      </c>
      <c r="C42" s="85">
        <v>27.4</v>
      </c>
      <c r="D42" s="85">
        <v>31.7</v>
      </c>
      <c r="E42" s="82">
        <v>3.66</v>
      </c>
    </row>
    <row r="43" spans="1:5">
      <c r="A43" s="77" t="s">
        <v>122</v>
      </c>
      <c r="B43" s="83" t="s">
        <v>116</v>
      </c>
      <c r="C43" s="86">
        <v>7.5</v>
      </c>
      <c r="D43" s="86">
        <v>10</v>
      </c>
      <c r="E43" s="84">
        <v>7.45</v>
      </c>
    </row>
    <row r="44" spans="1:5">
      <c r="A44" s="70"/>
      <c r="B44" s="70"/>
      <c r="C44" s="70"/>
      <c r="D44" s="70"/>
      <c r="E44" s="70"/>
    </row>
    <row r="45" spans="1:5" ht="36">
      <c r="A45" s="69" t="s">
        <v>126</v>
      </c>
      <c r="B45" s="69" t="s">
        <v>112</v>
      </c>
      <c r="C45" s="69" t="s">
        <v>113</v>
      </c>
      <c r="D45" s="69" t="s">
        <v>114</v>
      </c>
      <c r="E45" s="69" t="s">
        <v>115</v>
      </c>
    </row>
    <row r="46" spans="1:5">
      <c r="A46" s="75" t="s">
        <v>6</v>
      </c>
      <c r="B46" s="81" t="s">
        <v>116</v>
      </c>
      <c r="C46" s="85">
        <v>36.299999999999997</v>
      </c>
      <c r="D46" s="85">
        <v>42.1</v>
      </c>
      <c r="E46" s="82">
        <v>3.75</v>
      </c>
    </row>
    <row r="47" spans="1:5">
      <c r="A47" s="76" t="s">
        <v>120</v>
      </c>
      <c r="B47" s="81" t="s">
        <v>116</v>
      </c>
      <c r="C47" s="85">
        <v>34.4</v>
      </c>
      <c r="D47" s="85">
        <v>40.299999999999997</v>
      </c>
      <c r="E47" s="82">
        <v>4.07</v>
      </c>
    </row>
    <row r="48" spans="1:5">
      <c r="A48" s="76" t="s">
        <v>8</v>
      </c>
      <c r="B48" s="81" t="s">
        <v>116</v>
      </c>
      <c r="C48" s="85">
        <v>2.8</v>
      </c>
      <c r="D48" s="85">
        <v>6.5</v>
      </c>
      <c r="E48" s="82">
        <v>19.97</v>
      </c>
    </row>
    <row r="49" spans="1:5">
      <c r="A49" s="76" t="s">
        <v>121</v>
      </c>
      <c r="B49" s="81" t="s">
        <v>116</v>
      </c>
      <c r="C49" s="85">
        <v>17.2</v>
      </c>
      <c r="D49" s="85">
        <v>24.9</v>
      </c>
      <c r="E49" s="82">
        <v>9.26</v>
      </c>
    </row>
    <row r="50" spans="1:5">
      <c r="A50" s="77" t="s">
        <v>122</v>
      </c>
      <c r="B50" s="83" t="s">
        <v>116</v>
      </c>
      <c r="C50" s="86">
        <v>1.9</v>
      </c>
      <c r="D50" s="86">
        <v>5.5</v>
      </c>
      <c r="E50" s="84">
        <v>24.55</v>
      </c>
    </row>
    <row r="52" spans="1:5">
      <c r="A52" s="78" t="s">
        <v>127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2"/>
  <sheetViews>
    <sheetView showGridLines="0" zoomScaleNormal="100" workbookViewId="0"/>
  </sheetViews>
  <sheetFormatPr baseColWidth="10" defaultRowHeight="15"/>
  <cols>
    <col min="1" max="1" width="34.140625" customWidth="1"/>
    <col min="2" max="12" width="11.42578125" style="35"/>
  </cols>
  <sheetData>
    <row r="1" spans="1:12">
      <c r="A1" s="19"/>
    </row>
    <row r="2" spans="1:12">
      <c r="A2" s="19"/>
    </row>
    <row r="3" spans="1:12">
      <c r="A3" s="19"/>
    </row>
    <row r="4" spans="1:12">
      <c r="A4" s="19"/>
    </row>
    <row r="5" spans="1:12">
      <c r="A5" s="19"/>
    </row>
    <row r="6" spans="1:12">
      <c r="A6" s="19"/>
    </row>
    <row r="7" spans="1:12">
      <c r="A7" s="16" t="s">
        <v>0</v>
      </c>
    </row>
    <row r="8" spans="1:12">
      <c r="A8" s="17" t="s">
        <v>1</v>
      </c>
    </row>
    <row r="9" spans="1:12">
      <c r="A9" s="17" t="s">
        <v>2</v>
      </c>
    </row>
    <row r="10" spans="1:12">
      <c r="A10" s="2" t="s">
        <v>68</v>
      </c>
    </row>
    <row r="11" spans="1:12">
      <c r="A11" s="17" t="str">
        <f>+totales!A11</f>
        <v xml:space="preserve">Trimestre </v>
      </c>
    </row>
    <row r="12" spans="1:12">
      <c r="A12" s="17"/>
    </row>
    <row r="13" spans="1:12">
      <c r="A13" s="17" t="s">
        <v>3</v>
      </c>
      <c r="H13" s="55"/>
      <c r="I13" s="55"/>
      <c r="J13" s="55"/>
      <c r="K13" s="55"/>
      <c r="L13" s="55"/>
    </row>
    <row r="14" spans="1:12">
      <c r="A14" s="87" t="s">
        <v>4</v>
      </c>
      <c r="B14" s="64">
        <v>2014</v>
      </c>
      <c r="C14" s="64"/>
      <c r="D14" s="64"/>
      <c r="E14" s="64"/>
      <c r="F14" s="64">
        <v>2015</v>
      </c>
      <c r="G14" s="64"/>
      <c r="H14" s="64"/>
      <c r="I14" s="64"/>
      <c r="J14" s="62">
        <v>2016</v>
      </c>
      <c r="K14" s="67"/>
      <c r="L14" s="68"/>
    </row>
    <row r="15" spans="1:12">
      <c r="A15" s="88"/>
      <c r="B15" s="24" t="str">
        <f>+totales!B15</f>
        <v>Ene - Mar</v>
      </c>
      <c r="C15" s="24" t="s">
        <v>99</v>
      </c>
      <c r="D15" s="24" t="s">
        <v>104</v>
      </c>
      <c r="E15" s="24" t="s">
        <v>107</v>
      </c>
      <c r="F15" s="24" t="s">
        <v>97</v>
      </c>
      <c r="G15" s="24" t="s">
        <v>99</v>
      </c>
      <c r="H15" s="24" t="s">
        <v>104</v>
      </c>
      <c r="I15" s="24" t="s">
        <v>107</v>
      </c>
      <c r="J15" s="24" t="s">
        <v>97</v>
      </c>
      <c r="K15" s="24" t="str">
        <f>+totales!K15</f>
        <v>Abr - Jun</v>
      </c>
      <c r="L15" s="24" t="str">
        <f>+totales!L15</f>
        <v>Jul-Sep</v>
      </c>
    </row>
    <row r="16" spans="1:12">
      <c r="A16" s="20" t="s">
        <v>5</v>
      </c>
      <c r="B16" s="41">
        <f t="shared" ref="B16:F16" si="0">B32/B31*100</f>
        <v>85.797310653822535</v>
      </c>
      <c r="C16" s="41">
        <f t="shared" ref="C16:D16" si="1">C32/C31*100</f>
        <v>85.835129188122394</v>
      </c>
      <c r="D16" s="41">
        <f t="shared" si="1"/>
        <v>85.871198594814658</v>
      </c>
      <c r="E16" s="41">
        <f t="shared" ref="E16" si="2">E32/E31*100</f>
        <v>85.905872873606924</v>
      </c>
      <c r="F16" s="41">
        <f t="shared" si="0"/>
        <v>85.939115076899711</v>
      </c>
      <c r="G16" s="41">
        <f t="shared" ref="G16:H16" si="3">G32/G31*100</f>
        <v>85.972131887985554</v>
      </c>
      <c r="H16" s="41">
        <f t="shared" si="3"/>
        <v>86.010039877088872</v>
      </c>
      <c r="I16" s="41">
        <f t="shared" ref="I16" si="4">I32/I31*100</f>
        <v>85.994109501606502</v>
      </c>
      <c r="J16" s="41">
        <v>85.997860165026665</v>
      </c>
      <c r="K16" s="41">
        <f t="shared" ref="K16:L16" si="5">K32/K31*100</f>
        <v>86.14265281003847</v>
      </c>
      <c r="L16" s="41">
        <f t="shared" si="5"/>
        <v>86.188242209673035</v>
      </c>
    </row>
    <row r="17" spans="1:12">
      <c r="A17" s="3" t="s">
        <v>6</v>
      </c>
      <c r="B17" s="42">
        <f t="shared" ref="B17:F17" si="6">B33/B32*100</f>
        <v>61.134696353896167</v>
      </c>
      <c r="C17" s="42">
        <f t="shared" ref="C17:D17" si="7">C33/C32*100</f>
        <v>62.191830057586536</v>
      </c>
      <c r="D17" s="42">
        <f t="shared" si="7"/>
        <v>62.634927537302644</v>
      </c>
      <c r="E17" s="42">
        <f t="shared" ref="E17" si="8">E33/E32*100</f>
        <v>61.797330671979545</v>
      </c>
      <c r="F17" s="42">
        <f t="shared" si="6"/>
        <v>63.070513002640205</v>
      </c>
      <c r="G17" s="42">
        <f t="shared" ref="G17:H17" si="9">G33/G32*100</f>
        <v>62.480909393235237</v>
      </c>
      <c r="H17" s="42">
        <f t="shared" si="9"/>
        <v>63.852680222296243</v>
      </c>
      <c r="I17" s="42">
        <f t="shared" ref="I17" si="10">I33/I32*100</f>
        <v>64.817124085777678</v>
      </c>
      <c r="J17" s="42">
        <v>62.036242880077417</v>
      </c>
      <c r="K17" s="42">
        <f t="shared" ref="K17:L17" si="11">K33/K32*100</f>
        <v>63.350000130413129</v>
      </c>
      <c r="L17" s="42">
        <f t="shared" si="11"/>
        <v>64.28228186640608</v>
      </c>
    </row>
    <row r="18" spans="1:12">
      <c r="A18" s="20" t="s">
        <v>7</v>
      </c>
      <c r="B18" s="41">
        <f t="shared" ref="B18:F18" si="12">B34/B32*100</f>
        <v>54.989509728714111</v>
      </c>
      <c r="C18" s="41">
        <f t="shared" ref="C18:D18" si="13">C34/C32*100</f>
        <v>56.172384357813556</v>
      </c>
      <c r="D18" s="41">
        <f t="shared" si="13"/>
        <v>57.378730132259861</v>
      </c>
      <c r="E18" s="41">
        <f t="shared" ref="E18" si="14">E34/E32*100</f>
        <v>56.889230106108137</v>
      </c>
      <c r="F18" s="41">
        <f t="shared" si="12"/>
        <v>56.380306574612192</v>
      </c>
      <c r="G18" s="41">
        <f t="shared" ref="G18:H18" si="15">G34/G32*100</f>
        <v>56.785275789984681</v>
      </c>
      <c r="H18" s="41">
        <f t="shared" si="15"/>
        <v>57.986377929833488</v>
      </c>
      <c r="I18" s="41">
        <f t="shared" ref="I18" si="16">I34/I32*100</f>
        <v>59.555428356368104</v>
      </c>
      <c r="J18" s="41">
        <v>55.259029564630936</v>
      </c>
      <c r="K18" s="41">
        <f t="shared" ref="K18:L18" si="17">K34/K32*100</f>
        <v>57.824030965291861</v>
      </c>
      <c r="L18" s="41">
        <f t="shared" si="17"/>
        <v>58.367074300238301</v>
      </c>
    </row>
    <row r="19" spans="1:12">
      <c r="A19" s="3" t="s">
        <v>8</v>
      </c>
      <c r="B19" s="42">
        <f t="shared" ref="B19:F19" si="18">B35/B33*100</f>
        <v>10.051880505971324</v>
      </c>
      <c r="C19" s="42">
        <f t="shared" ref="C19:D19" si="19">C35/C33*100</f>
        <v>9.6788367446323367</v>
      </c>
      <c r="D19" s="42">
        <f t="shared" si="19"/>
        <v>8.3917992910783195</v>
      </c>
      <c r="E19" s="42">
        <f t="shared" ref="E19" si="20">E35/E33*100</f>
        <v>7.9422533505915007</v>
      </c>
      <c r="F19" s="42">
        <f t="shared" si="18"/>
        <v>10.607502792545759</v>
      </c>
      <c r="G19" s="42">
        <f t="shared" ref="G19:H19" si="21">G35/G33*100</f>
        <v>9.1157981830962704</v>
      </c>
      <c r="H19" s="42">
        <f t="shared" si="21"/>
        <v>9.1871630430228812</v>
      </c>
      <c r="I19" s="42">
        <f t="shared" ref="I19" si="22">I35/I33*100</f>
        <v>8.1177556141589466</v>
      </c>
      <c r="J19" s="42">
        <v>10.924687509759385</v>
      </c>
      <c r="K19" s="42">
        <f t="shared" ref="K19:L19" si="23">K35/K33*100</f>
        <v>8.7230012928088527</v>
      </c>
      <c r="L19" s="42">
        <f t="shared" si="23"/>
        <v>9.201844321212528</v>
      </c>
    </row>
    <row r="20" spans="1:12">
      <c r="A20" s="20" t="s">
        <v>9</v>
      </c>
      <c r="B20" s="41">
        <f t="shared" ref="B20:F20" si="24">B36/B33*100</f>
        <v>9.1381046772124979</v>
      </c>
      <c r="C20" s="41">
        <f t="shared" ref="C20:D20" si="25">C36/C33*100</f>
        <v>8.3745173712359655</v>
      </c>
      <c r="D20" s="41">
        <f t="shared" si="25"/>
        <v>7.3815816856563421</v>
      </c>
      <c r="E20" s="41">
        <f t="shared" ref="E20" si="26">E36/E33*100</f>
        <v>7.025029459965995</v>
      </c>
      <c r="F20" s="41">
        <f t="shared" si="24"/>
        <v>9.3678543988748064</v>
      </c>
      <c r="G20" s="41">
        <f t="shared" ref="G20:H20" si="27">G36/G33*100</f>
        <v>8.2110460481839365</v>
      </c>
      <c r="H20" s="41">
        <f t="shared" si="27"/>
        <v>8.5508519060993375</v>
      </c>
      <c r="I20" s="41">
        <f t="shared" ref="I20" si="28">I36/I33*100</f>
        <v>7.4691826767947571</v>
      </c>
      <c r="J20" s="41">
        <v>10.086287736641353</v>
      </c>
      <c r="K20" s="41">
        <f t="shared" ref="K20:L20" si="29">K36/K33*100</f>
        <v>7.7638524056949461</v>
      </c>
      <c r="L20" s="41">
        <f t="shared" si="29"/>
        <v>8.3847287093558069</v>
      </c>
    </row>
    <row r="21" spans="1:12">
      <c r="A21" s="3" t="s">
        <v>10</v>
      </c>
      <c r="B21" s="42">
        <f t="shared" ref="B21:F21" si="30">B37/B33*100</f>
        <v>0.91377582875882524</v>
      </c>
      <c r="C21" s="42">
        <f t="shared" ref="C21:D21" si="31">C37/C33*100</f>
        <v>1.3042343848400815</v>
      </c>
      <c r="D21" s="42">
        <f t="shared" si="31"/>
        <v>1.0103018604349412</v>
      </c>
      <c r="E21" s="42">
        <f t="shared" ref="E21" si="32">E37/E33*100</f>
        <v>0.91722389062550613</v>
      </c>
      <c r="F21" s="42">
        <f t="shared" si="30"/>
        <v>1.2396483936709524</v>
      </c>
      <c r="G21" s="42">
        <f t="shared" ref="G21:H21" si="33">G37/G33*100</f>
        <v>0.90475213491233319</v>
      </c>
      <c r="H21" s="42">
        <f t="shared" si="33"/>
        <v>0.63631113692354335</v>
      </c>
      <c r="I21" s="42">
        <f t="shared" ref="I21" si="34">I37/I33*100</f>
        <v>0.64857293736418986</v>
      </c>
      <c r="J21" s="42">
        <v>0.83839977311803171</v>
      </c>
      <c r="K21" s="42">
        <f t="shared" ref="K21:L21" si="35">K37/K33*100</f>
        <v>0.95906654260093371</v>
      </c>
      <c r="L21" s="42">
        <f t="shared" si="35"/>
        <v>0.81719660260028881</v>
      </c>
    </row>
    <row r="22" spans="1:12">
      <c r="A22" s="20" t="s">
        <v>11</v>
      </c>
      <c r="B22" s="41">
        <f t="shared" ref="B22:F22" si="36">B39/B33*100</f>
        <v>29.526684557690757</v>
      </c>
      <c r="C22" s="41">
        <f t="shared" ref="C22:D22" si="37">C39/C33*100</f>
        <v>25.459171922500641</v>
      </c>
      <c r="D22" s="41">
        <f t="shared" si="37"/>
        <v>29.98062977251989</v>
      </c>
      <c r="E22" s="41">
        <f t="shared" ref="E22" si="38">E39/E33*100</f>
        <v>29.804788289002694</v>
      </c>
      <c r="F22" s="41">
        <f t="shared" si="36"/>
        <v>27.566576876970316</v>
      </c>
      <c r="G22" s="41">
        <f t="shared" ref="G22:H22" si="39">G39/G33*100</f>
        <v>28.253576125306484</v>
      </c>
      <c r="H22" s="41">
        <f t="shared" si="39"/>
        <v>27.55565668771548</v>
      </c>
      <c r="I22" s="41">
        <f t="shared" ref="I22" si="40">I39/I33*100</f>
        <v>27.65912882583229</v>
      </c>
      <c r="J22" s="41">
        <v>24.509920599751673</v>
      </c>
      <c r="K22" s="41">
        <f t="shared" ref="K22:L22" si="41">K39/K33*100</f>
        <v>25.054964962409727</v>
      </c>
      <c r="L22" s="41">
        <f t="shared" si="41"/>
        <v>28.650880490868698</v>
      </c>
    </row>
    <row r="23" spans="1:12">
      <c r="A23" s="3" t="s">
        <v>12</v>
      </c>
      <c r="B23" s="42">
        <f t="shared" ref="B23:F23" si="42">B40/B33*100</f>
        <v>11.305551153520748</v>
      </c>
      <c r="C23" s="42">
        <f t="shared" ref="C23:D23" si="43">C40/C33*100</f>
        <v>8.5778949864400769</v>
      </c>
      <c r="D23" s="42">
        <f t="shared" si="43"/>
        <v>10.657163824604654</v>
      </c>
      <c r="E23" s="42">
        <f t="shared" ref="E23" si="44">E40/E33*100</f>
        <v>11.57235214166705</v>
      </c>
      <c r="F23" s="42">
        <f t="shared" si="42"/>
        <v>10.831824093392406</v>
      </c>
      <c r="G23" s="42">
        <f t="shared" ref="G23:H23" si="45">G40/G33*100</f>
        <v>10.023241030677486</v>
      </c>
      <c r="H23" s="42">
        <f t="shared" si="45"/>
        <v>9.6351931154190851</v>
      </c>
      <c r="I23" s="42">
        <f t="shared" ref="I23" si="46">I40/I33*100</f>
        <v>8.7791867930494352</v>
      </c>
      <c r="J23" s="42">
        <v>7.4263329948673</v>
      </c>
      <c r="K23" s="42">
        <f t="shared" ref="K23:L23" si="47">K40/K33*100</f>
        <v>7.3480949596923608</v>
      </c>
      <c r="L23" s="42">
        <f t="shared" si="47"/>
        <v>9.5297758419190277</v>
      </c>
    </row>
    <row r="24" spans="1:12">
      <c r="A24" s="14" t="s">
        <v>13</v>
      </c>
      <c r="B24" s="41">
        <f t="shared" ref="B24:F24" si="48">B41/B33*100</f>
        <v>18.355619175783207</v>
      </c>
      <c r="C24" s="41">
        <f t="shared" ref="C24:D24" si="49">C41/C33*100</f>
        <v>16.166438189097839</v>
      </c>
      <c r="D24" s="41">
        <f t="shared" si="49"/>
        <v>18.373322166735615</v>
      </c>
      <c r="E24" s="41">
        <f t="shared" ref="E24" si="50">E41/E33*100</f>
        <v>18.704733547184549</v>
      </c>
      <c r="F24" s="41">
        <f t="shared" si="48"/>
        <v>18.684821481454907</v>
      </c>
      <c r="G24" s="41">
        <f t="shared" ref="G24:H24" si="51">G41/G33*100</f>
        <v>19.561649272330392</v>
      </c>
      <c r="H24" s="41">
        <f t="shared" si="51"/>
        <v>19.685886066954783</v>
      </c>
      <c r="I24" s="41">
        <f t="shared" ref="I24" si="52">I41/I33*100</f>
        <v>18.464434831763256</v>
      </c>
      <c r="J24" s="41">
        <v>14.89123930054855</v>
      </c>
      <c r="K24" s="41">
        <f t="shared" ref="K24:L24" si="53">K41/K33*100</f>
        <v>15.469404896204738</v>
      </c>
      <c r="L24" s="41">
        <f t="shared" si="53"/>
        <v>15.778940624875984</v>
      </c>
    </row>
    <row r="25" spans="1:12">
      <c r="A25" s="3" t="s">
        <v>14</v>
      </c>
      <c r="B25" s="42">
        <f t="shared" ref="B25:F25" si="54">B42/B33*100</f>
        <v>23.82831544663911</v>
      </c>
      <c r="C25" s="42">
        <f t="shared" ref="C25:D25" si="55">C42/C33*100</f>
        <v>21.336037102604134</v>
      </c>
      <c r="D25" s="42">
        <f t="shared" si="55"/>
        <v>25.343065349030603</v>
      </c>
      <c r="E25" s="42">
        <f t="shared" ref="E25" si="56">E42/E33*100</f>
        <v>24.827034613541521</v>
      </c>
      <c r="F25" s="42">
        <f t="shared" si="54"/>
        <v>22.79651663806688</v>
      </c>
      <c r="G25" s="42">
        <f t="shared" ref="G25:H25" si="57">G42/G33*100</f>
        <v>23.599652225387548</v>
      </c>
      <c r="H25" s="42">
        <f t="shared" si="57"/>
        <v>22.939156136097967</v>
      </c>
      <c r="I25" s="42">
        <f t="shared" ref="I25" si="58">I42/I33*100</f>
        <v>22.950586343900543</v>
      </c>
      <c r="J25" s="42">
        <v>21.133532023866497</v>
      </c>
      <c r="K25" s="42">
        <f t="shared" ref="K25:L25" si="59">K42/K33*100</f>
        <v>21.466226398003965</v>
      </c>
      <c r="L25" s="42">
        <f t="shared" si="59"/>
        <v>23.727534180118553</v>
      </c>
    </row>
    <row r="26" spans="1:12">
      <c r="A26" s="20" t="s">
        <v>15</v>
      </c>
      <c r="B26" s="41">
        <f t="shared" ref="B26:F26" si="60">B43/B33*100</f>
        <v>8.4047112452793602</v>
      </c>
      <c r="C26" s="41">
        <f t="shared" ref="C26:D26" si="61">C43/C33*100</f>
        <v>7.7015779825246531</v>
      </c>
      <c r="D26" s="41">
        <f t="shared" si="61"/>
        <v>8.2965068714175825</v>
      </c>
      <c r="E26" s="41">
        <f t="shared" ref="E26" si="62">E43/E33*100</f>
        <v>8.4095199602993915</v>
      </c>
      <c r="F26" s="41">
        <f t="shared" si="60"/>
        <v>7.968620044430466</v>
      </c>
      <c r="G26" s="41">
        <f t="shared" ref="G26:H26" si="63">G43/G33*100</f>
        <v>8.2444277022322829</v>
      </c>
      <c r="H26" s="41">
        <f t="shared" si="63"/>
        <v>7.5240136396980599</v>
      </c>
      <c r="I26" s="41">
        <f t="shared" ref="I26" si="64">I43/I33*100</f>
        <v>7.793954362138221</v>
      </c>
      <c r="J26" s="41">
        <v>6.9497795750520979</v>
      </c>
      <c r="K26" s="41">
        <f t="shared" ref="K26:L26" si="65">K43/K33*100</f>
        <v>7.2729967638606396</v>
      </c>
      <c r="L26" s="41">
        <f t="shared" si="65"/>
        <v>8.0375213916801442</v>
      </c>
    </row>
    <row r="27" spans="1:12">
      <c r="A27" s="3" t="s">
        <v>12</v>
      </c>
      <c r="B27" s="42">
        <f t="shared" ref="B27:F27" si="66">B44/B33*100</f>
        <v>3.2791839753232028</v>
      </c>
      <c r="C27" s="42">
        <f t="shared" ref="C27:D27" si="67">C44/C33*100</f>
        <v>2.0885937708487554</v>
      </c>
      <c r="D27" s="42">
        <f t="shared" si="67"/>
        <v>3.3033020382130185</v>
      </c>
      <c r="E27" s="42">
        <f t="shared" ref="E27" si="68">E44/E33*100</f>
        <v>3.0327990463668315</v>
      </c>
      <c r="F27" s="42">
        <f t="shared" si="66"/>
        <v>3.6451168614705431</v>
      </c>
      <c r="G27" s="42">
        <f t="shared" ref="G27:H27" si="69">G44/G33*100</f>
        <v>2.9600361900853969</v>
      </c>
      <c r="H27" s="42">
        <f t="shared" si="69"/>
        <v>2.7236679648640587</v>
      </c>
      <c r="I27" s="42">
        <f t="shared" ref="I27" si="70">I44/I33*100</f>
        <v>2.0810942606147211</v>
      </c>
      <c r="J27" s="42">
        <v>2.0440478511627278</v>
      </c>
      <c r="K27" s="42">
        <f t="shared" ref="K27:L27" si="71">K44/K33*100</f>
        <v>2.7731985079174244</v>
      </c>
      <c r="L27" s="42">
        <f t="shared" si="71"/>
        <v>2.7660768650750902</v>
      </c>
    </row>
    <row r="28" spans="1:12">
      <c r="A28" s="14" t="s">
        <v>13</v>
      </c>
      <c r="B28" s="41">
        <f t="shared" ref="B28:F28" si="72">B45/B33*100</f>
        <v>5.7379441256216612</v>
      </c>
      <c r="C28" s="41">
        <f t="shared" ref="C28:D28" si="73">C45/C33*100</f>
        <v>5.1959453659564749</v>
      </c>
      <c r="D28" s="41">
        <f t="shared" si="73"/>
        <v>5.0831049320356936</v>
      </c>
      <c r="E28" s="41">
        <f t="shared" ref="E28" si="74">E45/E33*100</f>
        <v>5.2737176174860023</v>
      </c>
      <c r="F28" s="41">
        <f t="shared" si="72"/>
        <v>5.3197266767162157</v>
      </c>
      <c r="G28" s="41">
        <f t="shared" ref="G28:H28" si="75">G45/G33*100</f>
        <v>5.7365994100612472</v>
      </c>
      <c r="H28" s="41">
        <f t="shared" si="75"/>
        <v>5.3473629561112892</v>
      </c>
      <c r="I28" s="41">
        <f t="shared" ref="I28" si="76">I45/I33*100</f>
        <v>5.7309748568813035</v>
      </c>
      <c r="J28" s="41">
        <v>4.6341148438034123</v>
      </c>
      <c r="K28" s="41">
        <f t="shared" ref="K28:L28" si="77">K45/K33*100</f>
        <v>4.4734480117917341</v>
      </c>
      <c r="L28" s="41">
        <f t="shared" si="77"/>
        <v>4.7650903978184331</v>
      </c>
    </row>
    <row r="29" spans="1:12">
      <c r="A29" s="3" t="s">
        <v>14</v>
      </c>
      <c r="B29" s="42">
        <f t="shared" ref="B29:F29" si="78">B46/B33*100</f>
        <v>6.7630842185753171</v>
      </c>
      <c r="C29" s="42">
        <f t="shared" ref="C29:D29" si="79">C46/C33*100</f>
        <v>6.6652275271134753</v>
      </c>
      <c r="D29" s="42">
        <f t="shared" si="79"/>
        <v>6.7585158647976664</v>
      </c>
      <c r="E29" s="42">
        <f t="shared" ref="E29" si="80">E46/E33*100</f>
        <v>6.9254368686997871</v>
      </c>
      <c r="F29" s="42">
        <f t="shared" si="78"/>
        <v>6.1365932359911808</v>
      </c>
      <c r="G29" s="42">
        <f t="shared" ref="G29:H29" si="81">G46/G33*100</f>
        <v>6.6326908135706093</v>
      </c>
      <c r="H29" s="42">
        <f t="shared" si="81"/>
        <v>6.112398538110897</v>
      </c>
      <c r="I29" s="42">
        <f t="shared" ref="I29" si="82">I46/I33*100</f>
        <v>6.7635159122760635</v>
      </c>
      <c r="J29" s="42">
        <v>5.9965883299275715</v>
      </c>
      <c r="K29" s="42">
        <f t="shared" ref="K29:L29" si="83">K46/K33*100</f>
        <v>5.9311929249594453</v>
      </c>
      <c r="L29" s="42">
        <f t="shared" si="83"/>
        <v>6.9575098262019628</v>
      </c>
    </row>
    <row r="30" spans="1:12">
      <c r="A30" s="14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>
      <c r="A31" s="14" t="s">
        <v>16</v>
      </c>
      <c r="B31" s="43">
        <v>2201.576</v>
      </c>
      <c r="C31" s="43">
        <v>2204.15</v>
      </c>
      <c r="D31" s="43">
        <v>2206.6840000000002</v>
      </c>
      <c r="E31" s="43">
        <v>2209.14</v>
      </c>
      <c r="F31" s="43">
        <v>2211.5819999999999</v>
      </c>
      <c r="G31" s="43">
        <v>2214</v>
      </c>
      <c r="H31" s="43">
        <v>2216.5610000000001</v>
      </c>
      <c r="I31" s="43">
        <v>2218.4879999999998</v>
      </c>
      <c r="J31" s="43">
        <v>2220.732</v>
      </c>
      <c r="K31" s="43">
        <v>2225.3609999999999</v>
      </c>
      <c r="L31" s="43">
        <v>2228.5650000000001</v>
      </c>
    </row>
    <row r="32" spans="1:12">
      <c r="A32" s="3" t="s">
        <v>17</v>
      </c>
      <c r="B32" s="44">
        <v>1888.893</v>
      </c>
      <c r="C32" s="44">
        <v>1891.9349999999999</v>
      </c>
      <c r="D32" s="44">
        <v>1894.9059999999999</v>
      </c>
      <c r="E32" s="44">
        <v>1897.7809999999999</v>
      </c>
      <c r="F32" s="44">
        <v>1900.614</v>
      </c>
      <c r="G32" s="44">
        <v>1903.423</v>
      </c>
      <c r="H32" s="44">
        <v>1906.4649999999999</v>
      </c>
      <c r="I32" s="44">
        <v>1907.769</v>
      </c>
      <c r="J32" s="44">
        <v>1909.7819999999999</v>
      </c>
      <c r="K32" s="44">
        <v>1916.9849999999999</v>
      </c>
      <c r="L32" s="44">
        <v>1920.761</v>
      </c>
    </row>
    <row r="33" spans="1:12">
      <c r="A33" s="14" t="s">
        <v>18</v>
      </c>
      <c r="B33" s="45">
        <v>1154.769</v>
      </c>
      <c r="C33" s="45">
        <v>1176.6289999999999</v>
      </c>
      <c r="D33" s="45">
        <v>1186.873</v>
      </c>
      <c r="E33" s="45">
        <v>1172.778</v>
      </c>
      <c r="F33" s="45">
        <v>1198.7270000000001</v>
      </c>
      <c r="G33" s="45">
        <v>1189.2760000000001</v>
      </c>
      <c r="H33" s="45">
        <v>1217.329</v>
      </c>
      <c r="I33" s="45">
        <v>1236.5609999999999</v>
      </c>
      <c r="J33" s="45">
        <v>1184.7570000000001</v>
      </c>
      <c r="K33" s="45">
        <v>1214.4100000000001</v>
      </c>
      <c r="L33" s="45">
        <v>1234.7090000000001</v>
      </c>
    </row>
    <row r="34" spans="1:12">
      <c r="A34" s="3" t="s">
        <v>19</v>
      </c>
      <c r="B34" s="44">
        <v>1038.693</v>
      </c>
      <c r="C34" s="44">
        <v>1062.7449999999999</v>
      </c>
      <c r="D34" s="44">
        <v>1087.2729999999999</v>
      </c>
      <c r="E34" s="44">
        <v>1079.633</v>
      </c>
      <c r="F34" s="44">
        <v>1071.5719999999999</v>
      </c>
      <c r="G34" s="44">
        <v>1080.864</v>
      </c>
      <c r="H34" s="44">
        <v>1105.49</v>
      </c>
      <c r="I34" s="44">
        <v>1136.18</v>
      </c>
      <c r="J34" s="44">
        <v>1055.327</v>
      </c>
      <c r="K34" s="44">
        <v>1108.4780000000001</v>
      </c>
      <c r="L34" s="44">
        <v>1121.0920000000001</v>
      </c>
    </row>
    <row r="35" spans="1:12">
      <c r="A35" s="14" t="s">
        <v>20</v>
      </c>
      <c r="B35" s="45">
        <v>116.07599999999999</v>
      </c>
      <c r="C35" s="45">
        <v>113.884</v>
      </c>
      <c r="D35" s="45">
        <v>99.6</v>
      </c>
      <c r="E35" s="45">
        <v>93.144999999999996</v>
      </c>
      <c r="F35" s="45">
        <v>127.155</v>
      </c>
      <c r="G35" s="45">
        <v>108.41200000000001</v>
      </c>
      <c r="H35" s="45">
        <v>111.83799999999999</v>
      </c>
      <c r="I35" s="45">
        <v>100.381</v>
      </c>
      <c r="J35" s="45">
        <v>129.43100000000001</v>
      </c>
      <c r="K35" s="45">
        <v>105.93300000000001</v>
      </c>
      <c r="L35" s="45">
        <v>113.616</v>
      </c>
    </row>
    <row r="36" spans="1:12">
      <c r="A36" s="3" t="s">
        <v>21</v>
      </c>
      <c r="B36" s="44">
        <v>105.524</v>
      </c>
      <c r="C36" s="44">
        <v>98.537000000000006</v>
      </c>
      <c r="D36" s="44">
        <v>87.61</v>
      </c>
      <c r="E36" s="44">
        <v>82.388000000000005</v>
      </c>
      <c r="F36" s="44">
        <v>112.295</v>
      </c>
      <c r="G36" s="44">
        <v>97.652000000000001</v>
      </c>
      <c r="H36" s="44">
        <v>104.092</v>
      </c>
      <c r="I36" s="44">
        <v>92.361000000000004</v>
      </c>
      <c r="J36" s="44">
        <v>119.498</v>
      </c>
      <c r="K36" s="44">
        <v>94.284999999999997</v>
      </c>
      <c r="L36" s="44">
        <v>103.527</v>
      </c>
    </row>
    <row r="37" spans="1:12">
      <c r="A37" s="14" t="s">
        <v>22</v>
      </c>
      <c r="B37" s="45">
        <v>10.552</v>
      </c>
      <c r="C37" s="45">
        <v>15.346</v>
      </c>
      <c r="D37" s="45">
        <v>11.991</v>
      </c>
      <c r="E37" s="45">
        <v>10.757</v>
      </c>
      <c r="F37" s="45">
        <v>14.86</v>
      </c>
      <c r="G37" s="45">
        <v>10.76</v>
      </c>
      <c r="H37" s="45">
        <v>7.7460000000000004</v>
      </c>
      <c r="I37" s="45">
        <v>8.02</v>
      </c>
      <c r="J37" s="45">
        <v>9.9329999999999998</v>
      </c>
      <c r="K37" s="45">
        <v>11.647</v>
      </c>
      <c r="L37" s="45">
        <v>10.09</v>
      </c>
    </row>
    <row r="38" spans="1:12">
      <c r="A38" s="3" t="s">
        <v>23</v>
      </c>
      <c r="B38" s="44">
        <v>734.12400000000002</v>
      </c>
      <c r="C38" s="44">
        <v>715.30600000000004</v>
      </c>
      <c r="D38" s="44">
        <v>708.03300000000002</v>
      </c>
      <c r="E38" s="44">
        <v>725.00300000000004</v>
      </c>
      <c r="F38" s="44">
        <v>701.88699999999994</v>
      </c>
      <c r="G38" s="44">
        <v>714.14700000000005</v>
      </c>
      <c r="H38" s="44">
        <v>689.13599999999997</v>
      </c>
      <c r="I38" s="44">
        <v>671.20799999999997</v>
      </c>
      <c r="J38" s="44">
        <v>725.02499999999998</v>
      </c>
      <c r="K38" s="44">
        <v>702.57500000000005</v>
      </c>
      <c r="L38" s="44">
        <v>686.05200000000002</v>
      </c>
    </row>
    <row r="39" spans="1:12">
      <c r="A39" s="14" t="s">
        <v>24</v>
      </c>
      <c r="B39" s="45">
        <v>340.96499999999997</v>
      </c>
      <c r="C39" s="45">
        <v>299.56</v>
      </c>
      <c r="D39" s="45">
        <v>355.83199999999999</v>
      </c>
      <c r="E39" s="45">
        <v>349.54399999999998</v>
      </c>
      <c r="F39" s="45">
        <v>330.44799999999998</v>
      </c>
      <c r="G39" s="45">
        <v>336.01299999999998</v>
      </c>
      <c r="H39" s="45">
        <v>335.44299999999998</v>
      </c>
      <c r="I39" s="45">
        <v>342.02199999999999</v>
      </c>
      <c r="J39" s="45">
        <v>290.38299999999998</v>
      </c>
      <c r="K39" s="45">
        <v>304.27</v>
      </c>
      <c r="L39" s="45">
        <v>353.755</v>
      </c>
    </row>
    <row r="40" spans="1:12">
      <c r="A40" s="3" t="s">
        <v>12</v>
      </c>
      <c r="B40" s="46">
        <v>130.553</v>
      </c>
      <c r="C40" s="46">
        <v>100.93</v>
      </c>
      <c r="D40" s="46">
        <v>126.48699999999999</v>
      </c>
      <c r="E40" s="46">
        <v>135.71799999999999</v>
      </c>
      <c r="F40" s="46">
        <v>129.84399999999999</v>
      </c>
      <c r="G40" s="46">
        <v>119.20399999999999</v>
      </c>
      <c r="H40" s="46">
        <v>117.292</v>
      </c>
      <c r="I40" s="46">
        <v>108.56</v>
      </c>
      <c r="J40" s="46">
        <v>87.983999999999995</v>
      </c>
      <c r="K40" s="46">
        <v>89.236000000000004</v>
      </c>
      <c r="L40" s="46">
        <v>117.66500000000001</v>
      </c>
    </row>
    <row r="41" spans="1:12">
      <c r="A41" s="14" t="s">
        <v>13</v>
      </c>
      <c r="B41" s="45">
        <v>211.965</v>
      </c>
      <c r="C41" s="45">
        <v>190.21899999999999</v>
      </c>
      <c r="D41" s="45">
        <v>218.06800000000001</v>
      </c>
      <c r="E41" s="45">
        <v>219.36500000000001</v>
      </c>
      <c r="F41" s="45">
        <v>223.98</v>
      </c>
      <c r="G41" s="45">
        <v>232.642</v>
      </c>
      <c r="H41" s="45">
        <v>239.642</v>
      </c>
      <c r="I41" s="45">
        <v>228.32400000000001</v>
      </c>
      <c r="J41" s="45">
        <v>176.42500000000001</v>
      </c>
      <c r="K41" s="45">
        <v>187.86199999999999</v>
      </c>
      <c r="L41" s="45">
        <v>194.82400000000001</v>
      </c>
    </row>
    <row r="42" spans="1:12">
      <c r="A42" s="3" t="s">
        <v>14</v>
      </c>
      <c r="B42" s="46">
        <v>275.16199999999998</v>
      </c>
      <c r="C42" s="46">
        <v>251.04599999999999</v>
      </c>
      <c r="D42" s="46">
        <v>300.79000000000002</v>
      </c>
      <c r="E42" s="46">
        <v>291.166</v>
      </c>
      <c r="F42" s="46">
        <v>273.26799999999997</v>
      </c>
      <c r="G42" s="46">
        <v>280.66500000000002</v>
      </c>
      <c r="H42" s="46">
        <v>279.245</v>
      </c>
      <c r="I42" s="46">
        <v>283.798</v>
      </c>
      <c r="J42" s="46">
        <v>250.381</v>
      </c>
      <c r="K42" s="46">
        <v>260.68799999999999</v>
      </c>
      <c r="L42" s="46">
        <v>292.96600000000001</v>
      </c>
    </row>
    <row r="43" spans="1:12">
      <c r="A43" s="14" t="s">
        <v>25</v>
      </c>
      <c r="B43" s="45">
        <v>97.055000000000007</v>
      </c>
      <c r="C43" s="45">
        <v>90.619</v>
      </c>
      <c r="D43" s="45">
        <v>98.468999999999994</v>
      </c>
      <c r="E43" s="45">
        <v>98.625</v>
      </c>
      <c r="F43" s="45">
        <v>95.522000000000006</v>
      </c>
      <c r="G43" s="45">
        <v>98.049000000000007</v>
      </c>
      <c r="H43" s="45">
        <v>91.591999999999999</v>
      </c>
      <c r="I43" s="45">
        <v>96.376999999999995</v>
      </c>
      <c r="J43" s="45">
        <v>82.337999999999994</v>
      </c>
      <c r="K43" s="45">
        <v>88.323999999999998</v>
      </c>
      <c r="L43" s="45">
        <v>99.24</v>
      </c>
    </row>
    <row r="44" spans="1:12">
      <c r="A44" s="3" t="s">
        <v>12</v>
      </c>
      <c r="B44" s="46">
        <v>37.866999999999997</v>
      </c>
      <c r="C44" s="46">
        <v>24.574999999999999</v>
      </c>
      <c r="D44" s="46">
        <v>39.206000000000003</v>
      </c>
      <c r="E44" s="46">
        <v>35.567999999999998</v>
      </c>
      <c r="F44" s="46">
        <v>43.695</v>
      </c>
      <c r="G44" s="46">
        <v>35.203000000000003</v>
      </c>
      <c r="H44" s="46">
        <v>33.155999999999999</v>
      </c>
      <c r="I44" s="46">
        <v>25.734000000000002</v>
      </c>
      <c r="J44" s="46">
        <v>24.216999999999999</v>
      </c>
      <c r="K44" s="46">
        <v>33.677999999999997</v>
      </c>
      <c r="L44" s="46">
        <v>34.152999999999999</v>
      </c>
    </row>
    <row r="45" spans="1:12">
      <c r="A45" s="14" t="s">
        <v>13</v>
      </c>
      <c r="B45" s="45">
        <v>66.260000000000005</v>
      </c>
      <c r="C45" s="45">
        <v>61.137</v>
      </c>
      <c r="D45" s="45">
        <v>60.33</v>
      </c>
      <c r="E45" s="45">
        <v>61.848999999999997</v>
      </c>
      <c r="F45" s="45">
        <v>63.768999999999998</v>
      </c>
      <c r="G45" s="45">
        <v>68.224000000000004</v>
      </c>
      <c r="H45" s="45">
        <v>65.094999999999999</v>
      </c>
      <c r="I45" s="45">
        <v>70.867000000000004</v>
      </c>
      <c r="J45" s="45">
        <v>54.902999999999999</v>
      </c>
      <c r="K45" s="45">
        <v>54.326000000000001</v>
      </c>
      <c r="L45" s="45">
        <v>58.835000000000001</v>
      </c>
    </row>
    <row r="46" spans="1:12">
      <c r="A46" s="3" t="s">
        <v>14</v>
      </c>
      <c r="B46" s="46">
        <v>78.097999999999999</v>
      </c>
      <c r="C46" s="46">
        <v>78.424999999999997</v>
      </c>
      <c r="D46" s="46">
        <v>80.215000000000003</v>
      </c>
      <c r="E46" s="46">
        <v>81.22</v>
      </c>
      <c r="F46" s="46">
        <v>73.561000000000007</v>
      </c>
      <c r="G46" s="46">
        <v>78.881</v>
      </c>
      <c r="H46" s="46">
        <v>74.408000000000001</v>
      </c>
      <c r="I46" s="46">
        <v>83.635000000000005</v>
      </c>
      <c r="J46" s="46">
        <v>71.045000000000002</v>
      </c>
      <c r="K46" s="46">
        <v>72.028999999999996</v>
      </c>
      <c r="L46" s="46">
        <v>85.905000000000001</v>
      </c>
    </row>
    <row r="47" spans="1:12">
      <c r="A47" s="23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9" spans="1:12">
      <c r="A49" s="17" t="s">
        <v>94</v>
      </c>
      <c r="H49" s="55"/>
      <c r="I49" s="55"/>
      <c r="J49" s="55"/>
      <c r="K49" s="55"/>
      <c r="L49" s="55"/>
    </row>
    <row r="50" spans="1:12">
      <c r="A50" s="87" t="s">
        <v>4</v>
      </c>
      <c r="B50" s="64">
        <f>+B14</f>
        <v>2014</v>
      </c>
      <c r="C50" s="64"/>
      <c r="D50" s="64"/>
      <c r="E50" s="64"/>
      <c r="F50" s="64">
        <f>+F14</f>
        <v>2015</v>
      </c>
      <c r="G50" s="64"/>
      <c r="H50" s="64"/>
      <c r="I50" s="64"/>
      <c r="J50" s="64">
        <v>2016</v>
      </c>
      <c r="K50" s="64"/>
      <c r="L50" s="64"/>
    </row>
    <row r="51" spans="1:12">
      <c r="A51" s="88"/>
      <c r="B51" s="24" t="str">
        <f>+B15</f>
        <v>Ene - Mar</v>
      </c>
      <c r="C51" s="24" t="str">
        <f>+C15</f>
        <v>Abr - Jun</v>
      </c>
      <c r="D51" s="24" t="str">
        <f>+D15</f>
        <v>Jul - Sep</v>
      </c>
      <c r="E51" s="24" t="str">
        <f>+E15</f>
        <v>Oct - Dic</v>
      </c>
      <c r="F51" s="24" t="str">
        <f>+F15</f>
        <v>Ene - Mar</v>
      </c>
      <c r="G51" s="24" t="str">
        <f>+G15</f>
        <v>Abr - Jun</v>
      </c>
      <c r="H51" s="24" t="str">
        <f>+H15</f>
        <v>Jul - Sep</v>
      </c>
      <c r="I51" s="24" t="str">
        <f>+I15</f>
        <v>Oct - Dic</v>
      </c>
      <c r="J51" s="24" t="s">
        <v>97</v>
      </c>
      <c r="K51" s="24" t="str">
        <f>+K15</f>
        <v>Abr - Jun</v>
      </c>
      <c r="L51" s="24" t="str">
        <f>+L15</f>
        <v>Jul-Sep</v>
      </c>
    </row>
    <row r="52" spans="1:12">
      <c r="A52" s="20" t="s">
        <v>5</v>
      </c>
      <c r="B52" s="41">
        <f t="shared" ref="B52:F52" si="84">B68/B67*100</f>
        <v>100</v>
      </c>
      <c r="C52" s="41">
        <f t="shared" ref="C52:D52" si="85">C68/C67*100</f>
        <v>100</v>
      </c>
      <c r="D52" s="41">
        <f t="shared" si="85"/>
        <v>100</v>
      </c>
      <c r="E52" s="41">
        <f t="shared" ref="E52" si="86">E68/E67*100</f>
        <v>100</v>
      </c>
      <c r="F52" s="41">
        <f t="shared" si="84"/>
        <v>100</v>
      </c>
      <c r="G52" s="41">
        <f t="shared" ref="G52:H52" si="87">G68/G67*100</f>
        <v>100</v>
      </c>
      <c r="H52" s="41">
        <f t="shared" si="87"/>
        <v>100</v>
      </c>
      <c r="I52" s="41">
        <f t="shared" ref="I52" si="88">I68/I67*100</f>
        <v>100</v>
      </c>
      <c r="J52" s="41">
        <v>100</v>
      </c>
      <c r="K52" s="41">
        <f t="shared" ref="K52:L53" si="89">K68/K67*100</f>
        <v>100</v>
      </c>
      <c r="L52" s="41">
        <f t="shared" si="89"/>
        <v>100</v>
      </c>
    </row>
    <row r="53" spans="1:12">
      <c r="A53" s="3" t="s">
        <v>6</v>
      </c>
      <c r="B53" s="42">
        <f t="shared" ref="B53:F53" si="90">B69/B68*100</f>
        <v>38.330443994991811</v>
      </c>
      <c r="C53" s="42">
        <f t="shared" ref="C53:D53" si="91">C69/C68*100</f>
        <v>38.391974650671528</v>
      </c>
      <c r="D53" s="42">
        <f t="shared" si="91"/>
        <v>39.364730425966457</v>
      </c>
      <c r="E53" s="42">
        <f t="shared" ref="E53" si="92">E69/E68*100</f>
        <v>41.497726074751462</v>
      </c>
      <c r="F53" s="42">
        <f t="shared" si="90"/>
        <v>42.364563604797979</v>
      </c>
      <c r="G53" s="42">
        <f t="shared" ref="G53:H53" si="93">G69/G68*100</f>
        <v>42.309905690798772</v>
      </c>
      <c r="H53" s="42">
        <f t="shared" si="93"/>
        <v>42.13821886607942</v>
      </c>
      <c r="I53" s="42">
        <f t="shared" ref="I53" si="94">I69/I68*100</f>
        <v>46.802186471699699</v>
      </c>
      <c r="J53" s="42">
        <v>40.891710059331238</v>
      </c>
      <c r="K53" s="42">
        <f t="shared" ref="K53" si="95">K69/K68*100</f>
        <v>42.34139884469284</v>
      </c>
      <c r="L53" s="42">
        <f t="shared" si="89"/>
        <v>45.701638976430154</v>
      </c>
    </row>
    <row r="54" spans="1:12">
      <c r="A54" s="20" t="s">
        <v>7</v>
      </c>
      <c r="B54" s="41">
        <f t="shared" ref="B54:F54" si="96">B70/B68*100</f>
        <v>31.041124915727629</v>
      </c>
      <c r="C54" s="41">
        <f t="shared" ref="C54:D54" si="97">C70/C68*100</f>
        <v>29.91167464485746</v>
      </c>
      <c r="D54" s="41">
        <f t="shared" si="97"/>
        <v>31.976242584947133</v>
      </c>
      <c r="E54" s="41">
        <f t="shared" ref="E54" si="98">E70/E68*100</f>
        <v>35.168491118820256</v>
      </c>
      <c r="F54" s="41">
        <f t="shared" si="96"/>
        <v>32.4462890625</v>
      </c>
      <c r="G54" s="41">
        <f t="shared" ref="G54:H54" si="99">G70/G68*100</f>
        <v>33.739228361222594</v>
      </c>
      <c r="H54" s="41">
        <f t="shared" si="99"/>
        <v>35.019221318325492</v>
      </c>
      <c r="I54" s="41">
        <f t="shared" ref="I54" si="100">I70/I68*100</f>
        <v>38.421862743647054</v>
      </c>
      <c r="J54" s="41">
        <v>30.773758863508711</v>
      </c>
      <c r="K54" s="41">
        <f t="shared" ref="K54:L55" si="101">K70/K68*100</f>
        <v>34.141152365641027</v>
      </c>
      <c r="L54" s="41">
        <f t="shared" si="101"/>
        <v>37.539393568521859</v>
      </c>
    </row>
    <row r="55" spans="1:12">
      <c r="A55" s="3" t="s">
        <v>8</v>
      </c>
      <c r="B55" s="42">
        <f t="shared" ref="B55:F55" si="102">B71/B69*100</f>
        <v>19.017048381220398</v>
      </c>
      <c r="C55" s="42">
        <f t="shared" ref="C55:D55" si="103">C71/C69*100</f>
        <v>22.088730999059809</v>
      </c>
      <c r="D55" s="42">
        <f t="shared" si="103"/>
        <v>18.769927996087148</v>
      </c>
      <c r="E55" s="42">
        <f t="shared" ref="E55" si="104">E71/E69*100</f>
        <v>15.252004277367174</v>
      </c>
      <c r="F55" s="42">
        <f t="shared" si="102"/>
        <v>23.411723616042845</v>
      </c>
      <c r="G55" s="42">
        <f t="shared" ref="G55:H55" si="105">G71/G69*100</f>
        <v>20.256904830303281</v>
      </c>
      <c r="H55" s="42">
        <f t="shared" si="105"/>
        <v>16.894395964810496</v>
      </c>
      <c r="I55" s="42">
        <f t="shared" ref="I55" si="106">I71/I69*100</f>
        <v>17.905838081133357</v>
      </c>
      <c r="J55" s="42">
        <v>24.743282149712094</v>
      </c>
      <c r="K55" s="42">
        <f t="shared" ref="K55" si="107">K71/K69*100</f>
        <v>19.366971103458603</v>
      </c>
      <c r="L55" s="42">
        <f t="shared" si="101"/>
        <v>17.859852711448337</v>
      </c>
    </row>
    <row r="56" spans="1:12">
      <c r="A56" s="20" t="s">
        <v>9</v>
      </c>
      <c r="B56" s="41">
        <f t="shared" ref="B56:F56" si="108">B72/B69*100</f>
        <v>17.300903300375644</v>
      </c>
      <c r="C56" s="41">
        <f t="shared" ref="C56:D56" si="109">C72/C69*100</f>
        <v>19.906738432221303</v>
      </c>
      <c r="D56" s="41">
        <f t="shared" si="109"/>
        <v>17.755186696301983</v>
      </c>
      <c r="E56" s="41">
        <f t="shared" ref="E56" si="110">E72/E69*100</f>
        <v>14.504646615031044</v>
      </c>
      <c r="F56" s="41">
        <f t="shared" si="108"/>
        <v>21.385994528203035</v>
      </c>
      <c r="G56" s="41">
        <f t="shared" ref="G56:H56" si="111">G72/G69*100</f>
        <v>18.294649086293525</v>
      </c>
      <c r="H56" s="41">
        <f t="shared" si="111"/>
        <v>15.654119847969975</v>
      </c>
      <c r="I56" s="41">
        <f t="shared" ref="I56" si="112">I72/I69*100</f>
        <v>16.11651918181483</v>
      </c>
      <c r="J56" s="41">
        <v>23.668426103646834</v>
      </c>
      <c r="K56" s="41">
        <f t="shared" ref="K56:L56" si="113">K72/K69*100</f>
        <v>17.223536457553525</v>
      </c>
      <c r="L56" s="41">
        <f t="shared" si="113"/>
        <v>16.313322918991293</v>
      </c>
    </row>
    <row r="57" spans="1:12">
      <c r="A57" s="3" t="s">
        <v>10</v>
      </c>
      <c r="B57" s="42">
        <f t="shared" ref="B57:F57" si="114">B73/B69*100</f>
        <v>1.7161450808447558</v>
      </c>
      <c r="C57" s="42">
        <f t="shared" ref="C57:D57" si="115">C73/C69*100</f>
        <v>2.1819925668385083</v>
      </c>
      <c r="D57" s="42">
        <f t="shared" si="115"/>
        <v>1.0147412997851646</v>
      </c>
      <c r="E57" s="42">
        <f t="shared" ref="E57" si="116">E73/E69*100</f>
        <v>0.74676686576511109</v>
      </c>
      <c r="F57" s="42">
        <f t="shared" si="114"/>
        <v>2.0257290878398044</v>
      </c>
      <c r="G57" s="42">
        <f t="shared" ref="G57:H57" si="117">G73/G69*100</f>
        <v>1.9622557440097559</v>
      </c>
      <c r="H57" s="42">
        <f t="shared" si="117"/>
        <v>1.2396840996009804</v>
      </c>
      <c r="I57" s="42">
        <f t="shared" ref="I57" si="118">I73/I69*100</f>
        <v>1.7893188993185305</v>
      </c>
      <c r="J57" s="42">
        <v>1.0748560460652592</v>
      </c>
      <c r="K57" s="42">
        <f t="shared" ref="K57:L57" si="119">K73/K69*100</f>
        <v>2.1434346459050757</v>
      </c>
      <c r="L57" s="42">
        <f t="shared" si="119"/>
        <v>1.5465297924570405</v>
      </c>
    </row>
    <row r="58" spans="1:12">
      <c r="A58" s="20" t="s">
        <v>11</v>
      </c>
      <c r="B58" s="41">
        <f t="shared" ref="B58:F58" si="120">B75/B69*100</f>
        <v>31.857356433031399</v>
      </c>
      <c r="C58" s="41">
        <f t="shared" ref="C58:D58" si="121">C75/C69*100</f>
        <v>29.271386114248578</v>
      </c>
      <c r="D58" s="41">
        <f t="shared" si="121"/>
        <v>39.220153666132155</v>
      </c>
      <c r="E58" s="41">
        <f t="shared" ref="E58" si="122">E75/E69*100</f>
        <v>34.690393056958698</v>
      </c>
      <c r="F58" s="41">
        <f t="shared" si="120"/>
        <v>30.672332498981312</v>
      </c>
      <c r="G58" s="41">
        <f t="shared" ref="G58:H58" si="123">G75/G69*100</f>
        <v>31.719128329297824</v>
      </c>
      <c r="H58" s="41">
        <f t="shared" si="123"/>
        <v>28.949050996365017</v>
      </c>
      <c r="I58" s="41">
        <f t="shared" ref="I58" si="124">I75/I69*100</f>
        <v>33.179611778409061</v>
      </c>
      <c r="J58" s="41">
        <v>27.959452975047981</v>
      </c>
      <c r="K58" s="41">
        <f t="shared" ref="K58:L58" si="125">K75/K69*100</f>
        <v>28.356340769576281</v>
      </c>
      <c r="L58" s="41">
        <f t="shared" si="125"/>
        <v>33.619169828163351</v>
      </c>
    </row>
    <row r="59" spans="1:12">
      <c r="A59" s="3" t="s">
        <v>12</v>
      </c>
      <c r="B59" s="42">
        <f t="shared" ref="B59:F59" si="126">B76/B69*100</f>
        <v>13.663203387062328</v>
      </c>
      <c r="C59" s="42">
        <f t="shared" ref="C59:D59" si="127">C76/C69*100</f>
        <v>9.2788318957085796</v>
      </c>
      <c r="D59" s="42">
        <f t="shared" si="127"/>
        <v>16.126276165652335</v>
      </c>
      <c r="E59" s="42">
        <f t="shared" ref="E59" si="128">E76/E69*100</f>
        <v>11.396465854912178</v>
      </c>
      <c r="F59" s="42">
        <f t="shared" si="126"/>
        <v>10.563478665812911</v>
      </c>
      <c r="G59" s="42">
        <f t="shared" ref="G59:H59" si="129">G76/G69*100</f>
        <v>8.3749098605256531</v>
      </c>
      <c r="H59" s="42">
        <f t="shared" si="129"/>
        <v>7.10835099518098</v>
      </c>
      <c r="I59" s="42">
        <f t="shared" ref="I59" si="130">I76/I69*100</f>
        <v>10.455525279729311</v>
      </c>
      <c r="J59" s="42">
        <v>6.3897552783109406</v>
      </c>
      <c r="K59" s="42">
        <f t="shared" ref="K59:L59" si="131">K76/K69*100</f>
        <v>6.7908369516394673</v>
      </c>
      <c r="L59" s="42">
        <f t="shared" si="131"/>
        <v>11.602878821691586</v>
      </c>
    </row>
    <row r="60" spans="1:12">
      <c r="A60" s="14" t="s">
        <v>13</v>
      </c>
      <c r="B60" s="41">
        <f t="shared" ref="B60:F60" si="132">B77/B69*100</f>
        <v>22.887797278791915</v>
      </c>
      <c r="C60" s="41">
        <f t="shared" ref="C60:D60" si="133">C77/C69*100</f>
        <v>20.506186939594517</v>
      </c>
      <c r="D60" s="41">
        <f t="shared" si="133"/>
        <v>28.750797119843487</v>
      </c>
      <c r="E60" s="41">
        <f t="shared" ref="E60" si="134">E77/E69*100</f>
        <v>23.983386800423009</v>
      </c>
      <c r="F60" s="41">
        <f t="shared" si="132"/>
        <v>24.968275219745038</v>
      </c>
      <c r="G60" s="41">
        <f t="shared" ref="G60:H60" si="135">G77/G69*100</f>
        <v>25.70631240143285</v>
      </c>
      <c r="H60" s="41">
        <f t="shared" si="135"/>
        <v>23.18635518666304</v>
      </c>
      <c r="I60" s="41">
        <f t="shared" ref="I60" si="136">I77/I69*100</f>
        <v>24.172934114063153</v>
      </c>
      <c r="J60" s="41">
        <v>22.437020153550861</v>
      </c>
      <c r="K60" s="41">
        <f t="shared" ref="K60:L60" si="137">K77/K69*100</f>
        <v>19.872435993412189</v>
      </c>
      <c r="L60" s="41">
        <f t="shared" si="137"/>
        <v>21.44498995759875</v>
      </c>
    </row>
    <row r="61" spans="1:12">
      <c r="A61" s="3" t="s">
        <v>14</v>
      </c>
      <c r="B61" s="42">
        <f t="shared" ref="B61:F61" si="138">B78/B69*100</f>
        <v>27.539982662663164</v>
      </c>
      <c r="C61" s="42">
        <f t="shared" ref="C61:D61" si="139">C78/C69*100</f>
        <v>26.021744205856923</v>
      </c>
      <c r="D61" s="42">
        <f t="shared" si="139"/>
        <v>35.115373423560072</v>
      </c>
      <c r="E61" s="42">
        <f t="shared" ref="E61" si="140">E78/E69*100</f>
        <v>29.499063587434936</v>
      </c>
      <c r="F61" s="42">
        <f t="shared" si="138"/>
        <v>27.743756912509461</v>
      </c>
      <c r="G61" s="42">
        <f t="shared" ref="G61:H61" si="141">G78/G69*100</f>
        <v>28.256599968341263</v>
      </c>
      <c r="H61" s="42">
        <f t="shared" si="141"/>
        <v>26.868702416614372</v>
      </c>
      <c r="I61" s="42">
        <f t="shared" ref="I61" si="142">I78/I69*100</f>
        <v>28.294955649135385</v>
      </c>
      <c r="J61" s="42">
        <v>26.504918426103647</v>
      </c>
      <c r="K61" s="42">
        <f t="shared" ref="K61:L61" si="143">K78/K69*100</f>
        <v>27.013624794130859</v>
      </c>
      <c r="L61" s="42">
        <f t="shared" si="143"/>
        <v>28.119281410399466</v>
      </c>
    </row>
    <row r="62" spans="1:12">
      <c r="A62" s="20" t="s">
        <v>15</v>
      </c>
      <c r="B62" s="41">
        <f t="shared" ref="B62:F62" si="144">B79/B69*100</f>
        <v>14.067741246529392</v>
      </c>
      <c r="C62" s="41">
        <f t="shared" ref="C62:D62" si="145">C79/C69*100</f>
        <v>10.172325670909078</v>
      </c>
      <c r="D62" s="41">
        <f t="shared" si="145"/>
        <v>13.184207430704747</v>
      </c>
      <c r="E62" s="41">
        <f t="shared" ref="E62" si="146">E79/E69*100</f>
        <v>11.739127866101866</v>
      </c>
      <c r="F62" s="41">
        <f t="shared" si="144"/>
        <v>10.34227836311776</v>
      </c>
      <c r="G62" s="41">
        <f t="shared" ref="G62:H62" si="147">G79/G69*100</f>
        <v>9.1781038758508302</v>
      </c>
      <c r="H62" s="41">
        <f t="shared" si="147"/>
        <v>8.7843518003244263</v>
      </c>
      <c r="I62" s="41">
        <f t="shared" ref="I62" si="148">I79/I69*100</f>
        <v>11.036856280008642</v>
      </c>
      <c r="J62" s="41">
        <v>9.958613243761997</v>
      </c>
      <c r="K62" s="41">
        <f t="shared" ref="K62:L62" si="149">K79/K69*100</f>
        <v>9.6415631082497377</v>
      </c>
      <c r="L62" s="41">
        <f t="shared" si="149"/>
        <v>9.9760098192367774</v>
      </c>
    </row>
    <row r="63" spans="1:12">
      <c r="A63" s="3" t="s">
        <v>12</v>
      </c>
      <c r="B63" s="42">
        <f t="shared" ref="B63:F63" si="150">B80/B69*100</f>
        <v>5.1226805030340339</v>
      </c>
      <c r="C63" s="42">
        <f t="shared" ref="C63:D63" si="151">C80/C69*100</f>
        <v>2.4760378346657914</v>
      </c>
      <c r="D63" s="42">
        <f t="shared" si="151"/>
        <v>5.6686829413257884</v>
      </c>
      <c r="E63" s="42">
        <f t="shared" ref="E63" si="152">E80/E69*100</f>
        <v>2.9486656859443587</v>
      </c>
      <c r="F63" s="42">
        <f t="shared" si="150"/>
        <v>3.8349147214622508</v>
      </c>
      <c r="G63" s="42">
        <f t="shared" ref="G63:H63" si="153">G80/G69*100</f>
        <v>2.1293435501175479</v>
      </c>
      <c r="H63" s="42">
        <f t="shared" si="153"/>
        <v>2.0460115798572058</v>
      </c>
      <c r="I63" s="42">
        <f t="shared" ref="I63" si="154">I80/I69*100</f>
        <v>2.3685417182731885</v>
      </c>
      <c r="J63" s="42">
        <v>3.7194097888675621</v>
      </c>
      <c r="K63" s="42">
        <f t="shared" ref="K63:L63" si="155">K80/K69*100</f>
        <v>2.9291810151220243</v>
      </c>
      <c r="L63" s="42">
        <f t="shared" si="155"/>
        <v>2.9926355724168707</v>
      </c>
    </row>
    <row r="64" spans="1:12">
      <c r="A64" s="14" t="s">
        <v>13</v>
      </c>
      <c r="B64" s="41">
        <f t="shared" ref="B64:F64" si="156">B81/B69*100</f>
        <v>10.943879794464618</v>
      </c>
      <c r="C64" s="41">
        <f t="shared" ref="C64:D64" si="157">C81/C69*100</f>
        <v>7.9177682847569706</v>
      </c>
      <c r="D64" s="41">
        <f t="shared" si="157"/>
        <v>10.479881623833728</v>
      </c>
      <c r="E64" s="41">
        <f t="shared" ref="E64" si="158">E81/E69*100</f>
        <v>7.254391095514082</v>
      </c>
      <c r="F64" s="41">
        <f t="shared" si="156"/>
        <v>7.9608824727865413</v>
      </c>
      <c r="G64" s="41">
        <f t="shared" ref="G64:H64" si="159">G81/G69*100</f>
        <v>8.1673692171496572</v>
      </c>
      <c r="H64" s="41">
        <f t="shared" si="159"/>
        <v>6.7217637377600434</v>
      </c>
      <c r="I64" s="41">
        <f t="shared" ref="I64" si="160">I81/I69*100</f>
        <v>8.738938636112092</v>
      </c>
      <c r="J64" s="41">
        <v>7.8232965451055652</v>
      </c>
      <c r="K64" s="41">
        <f t="shared" ref="K64:L64" si="161">K81/K69*100</f>
        <v>6.7441233717622397</v>
      </c>
      <c r="L64" s="41">
        <f t="shared" si="161"/>
        <v>6.8054005802276274</v>
      </c>
    </row>
    <row r="65" spans="1:12">
      <c r="A65" s="3" t="s">
        <v>14</v>
      </c>
      <c r="B65" s="42">
        <f t="shared" ref="B65:F65" si="162">B82/B69*100</f>
        <v>13.343467718632612</v>
      </c>
      <c r="C65" s="42">
        <f t="shared" ref="C65:D65" si="163">C82/C69*100</f>
        <v>9.3034408344323207</v>
      </c>
      <c r="D65" s="42">
        <f t="shared" si="163"/>
        <v>11.910673047752896</v>
      </c>
      <c r="E65" s="42">
        <f t="shared" ref="E65" si="164">E82/E69*100</f>
        <v>10.109710923237799</v>
      </c>
      <c r="F65" s="42">
        <f t="shared" si="162"/>
        <v>8.5831538506315841</v>
      </c>
      <c r="G65" s="42">
        <f t="shared" ref="G65:H65" si="165">G82/G69*100</f>
        <v>8.6481130803369908</v>
      </c>
      <c r="H65" s="42">
        <f t="shared" si="165"/>
        <v>8.2906094225463853</v>
      </c>
      <c r="I65" s="42">
        <f t="shared" ref="I65" si="166">I82/I69*100</f>
        <v>10.165650347586396</v>
      </c>
      <c r="J65" s="42">
        <v>8.9689299424184252</v>
      </c>
      <c r="K65" s="42">
        <f t="shared" ref="K65:L65" si="167">K82/K69*100</f>
        <v>9.1091480760592916</v>
      </c>
      <c r="L65" s="42">
        <f t="shared" si="167"/>
        <v>9.1263110912742693</v>
      </c>
    </row>
    <row r="66" spans="1:12">
      <c r="A66" s="14"/>
    </row>
    <row r="67" spans="1:12">
      <c r="A67" s="3" t="s">
        <v>16</v>
      </c>
      <c r="B67" s="38">
        <v>415.32</v>
      </c>
      <c r="C67" s="38">
        <v>412.79199999999997</v>
      </c>
      <c r="D67" s="38">
        <v>410.31400000000002</v>
      </c>
      <c r="E67" s="38">
        <v>407.88499999999999</v>
      </c>
      <c r="F67" s="38">
        <v>405.50400000000002</v>
      </c>
      <c r="G67" s="38">
        <v>403.142</v>
      </c>
      <c r="H67" s="38">
        <v>400.85700000000003</v>
      </c>
      <c r="I67" s="38">
        <v>405.40199999999999</v>
      </c>
      <c r="J67" s="38">
        <v>407.71100000000001</v>
      </c>
      <c r="K67" s="38">
        <v>394.35399999999998</v>
      </c>
      <c r="L67" s="38">
        <v>392.19600000000003</v>
      </c>
    </row>
    <row r="68" spans="1:12">
      <c r="A68" s="14" t="s">
        <v>17</v>
      </c>
      <c r="B68" s="43">
        <v>415.32</v>
      </c>
      <c r="C68" s="43">
        <v>412.79199999999997</v>
      </c>
      <c r="D68" s="43">
        <v>410.31400000000002</v>
      </c>
      <c r="E68" s="43">
        <v>407.88499999999999</v>
      </c>
      <c r="F68" s="43">
        <v>405.50400000000002</v>
      </c>
      <c r="G68" s="43">
        <v>403.142</v>
      </c>
      <c r="H68" s="43">
        <v>400.85700000000003</v>
      </c>
      <c r="I68" s="43">
        <v>405.40199999999999</v>
      </c>
      <c r="J68" s="43">
        <v>407.71100000000001</v>
      </c>
      <c r="K68" s="43">
        <v>394.35399999999998</v>
      </c>
      <c r="L68" s="43">
        <v>392.19600000000003</v>
      </c>
    </row>
    <row r="69" spans="1:12">
      <c r="A69" s="3" t="s">
        <v>18</v>
      </c>
      <c r="B69" s="38">
        <v>159.19399999999999</v>
      </c>
      <c r="C69" s="38">
        <v>158.47900000000001</v>
      </c>
      <c r="D69" s="38">
        <v>161.51900000000001</v>
      </c>
      <c r="E69" s="38">
        <v>169.26300000000001</v>
      </c>
      <c r="F69" s="38">
        <v>171.79</v>
      </c>
      <c r="G69" s="38">
        <v>170.56899999999999</v>
      </c>
      <c r="H69" s="38">
        <v>168.91399999999999</v>
      </c>
      <c r="I69" s="38">
        <v>189.73699999999999</v>
      </c>
      <c r="J69" s="38">
        <v>166.72</v>
      </c>
      <c r="K69" s="38">
        <v>166.97499999999999</v>
      </c>
      <c r="L69" s="38">
        <v>179.24</v>
      </c>
    </row>
    <row r="70" spans="1:12">
      <c r="A70" s="14" t="s">
        <v>19</v>
      </c>
      <c r="B70" s="43">
        <v>128.91999999999999</v>
      </c>
      <c r="C70" s="43">
        <v>123.473</v>
      </c>
      <c r="D70" s="43">
        <v>131.203</v>
      </c>
      <c r="E70" s="43">
        <v>143.447</v>
      </c>
      <c r="F70" s="43">
        <v>131.571</v>
      </c>
      <c r="G70" s="43">
        <v>136.017</v>
      </c>
      <c r="H70" s="43">
        <v>140.37700000000001</v>
      </c>
      <c r="I70" s="43">
        <v>155.76300000000001</v>
      </c>
      <c r="J70" s="43">
        <v>125.468</v>
      </c>
      <c r="K70" s="43">
        <v>134.637</v>
      </c>
      <c r="L70" s="43">
        <v>147.22800000000001</v>
      </c>
    </row>
    <row r="71" spans="1:12">
      <c r="A71" s="3" t="s">
        <v>20</v>
      </c>
      <c r="B71" s="38">
        <v>30.274000000000001</v>
      </c>
      <c r="C71" s="38">
        <v>35.006</v>
      </c>
      <c r="D71" s="38">
        <v>30.317</v>
      </c>
      <c r="E71" s="38">
        <v>25.815999999999999</v>
      </c>
      <c r="F71" s="38">
        <v>40.219000000000001</v>
      </c>
      <c r="G71" s="38">
        <v>34.552</v>
      </c>
      <c r="H71" s="38">
        <v>28.536999999999999</v>
      </c>
      <c r="I71" s="38">
        <v>33.973999999999997</v>
      </c>
      <c r="J71" s="38">
        <v>41.252000000000002</v>
      </c>
      <c r="K71" s="38">
        <v>32.338000000000001</v>
      </c>
      <c r="L71" s="38">
        <v>32.012</v>
      </c>
    </row>
    <row r="72" spans="1:12">
      <c r="A72" s="14" t="s">
        <v>21</v>
      </c>
      <c r="B72" s="43">
        <v>27.542000000000002</v>
      </c>
      <c r="C72" s="43">
        <v>31.547999999999998</v>
      </c>
      <c r="D72" s="43">
        <v>28.678000000000001</v>
      </c>
      <c r="E72" s="43">
        <v>24.550999999999998</v>
      </c>
      <c r="F72" s="43">
        <v>36.738999999999997</v>
      </c>
      <c r="G72" s="43">
        <v>31.204999999999998</v>
      </c>
      <c r="H72" s="43">
        <v>26.442</v>
      </c>
      <c r="I72" s="43">
        <v>30.579000000000001</v>
      </c>
      <c r="J72" s="43">
        <v>39.46</v>
      </c>
      <c r="K72" s="43">
        <v>28.759</v>
      </c>
      <c r="L72" s="43">
        <v>29.24</v>
      </c>
    </row>
    <row r="73" spans="1:12">
      <c r="A73" s="3" t="s">
        <v>22</v>
      </c>
      <c r="B73" s="38">
        <v>2.7320000000000002</v>
      </c>
      <c r="C73" s="38">
        <v>3.4580000000000002</v>
      </c>
      <c r="D73" s="38">
        <v>1.639</v>
      </c>
      <c r="E73" s="38">
        <v>1.264</v>
      </c>
      <c r="F73" s="38">
        <v>3.48</v>
      </c>
      <c r="G73" s="38">
        <v>3.347</v>
      </c>
      <c r="H73" s="38">
        <v>2.0939999999999999</v>
      </c>
      <c r="I73" s="38">
        <v>3.395</v>
      </c>
      <c r="J73" s="38">
        <v>1.792</v>
      </c>
      <c r="K73" s="38">
        <v>3.5790000000000002</v>
      </c>
      <c r="L73" s="38">
        <v>2.7719999999999998</v>
      </c>
    </row>
    <row r="74" spans="1:12">
      <c r="A74" s="14" t="s">
        <v>23</v>
      </c>
      <c r="B74" s="43">
        <v>256.12599999999998</v>
      </c>
      <c r="C74" s="43">
        <v>254.31299999999999</v>
      </c>
      <c r="D74" s="43">
        <v>248.79499999999999</v>
      </c>
      <c r="E74" s="43">
        <v>238.62200000000001</v>
      </c>
      <c r="F74" s="43">
        <v>233.714</v>
      </c>
      <c r="G74" s="43">
        <v>232.57300000000001</v>
      </c>
      <c r="H74" s="43">
        <v>231.94300000000001</v>
      </c>
      <c r="I74" s="43">
        <v>215.66499999999999</v>
      </c>
      <c r="J74" s="43">
        <v>240.99100000000001</v>
      </c>
      <c r="K74" s="43">
        <v>227.37899999999999</v>
      </c>
      <c r="L74" s="43">
        <v>212.95599999999999</v>
      </c>
    </row>
    <row r="75" spans="1:12">
      <c r="A75" s="3" t="s">
        <v>24</v>
      </c>
      <c r="B75" s="38">
        <v>50.715000000000003</v>
      </c>
      <c r="C75" s="38">
        <v>46.389000000000003</v>
      </c>
      <c r="D75" s="38">
        <v>63.347999999999999</v>
      </c>
      <c r="E75" s="38">
        <v>58.718000000000004</v>
      </c>
      <c r="F75" s="38">
        <v>52.692</v>
      </c>
      <c r="G75" s="38">
        <v>54.103000000000002</v>
      </c>
      <c r="H75" s="38">
        <v>48.899000000000001</v>
      </c>
      <c r="I75" s="38">
        <v>62.954000000000001</v>
      </c>
      <c r="J75" s="38">
        <v>46.613999999999997</v>
      </c>
      <c r="K75" s="38">
        <v>47.347999999999999</v>
      </c>
      <c r="L75" s="38">
        <v>60.259</v>
      </c>
    </row>
    <row r="76" spans="1:12">
      <c r="A76" s="14" t="s">
        <v>12</v>
      </c>
      <c r="B76" s="43">
        <v>21.751000000000001</v>
      </c>
      <c r="C76" s="43">
        <v>14.705</v>
      </c>
      <c r="D76" s="43">
        <v>26.047000000000001</v>
      </c>
      <c r="E76" s="43">
        <v>19.29</v>
      </c>
      <c r="F76" s="43">
        <v>18.146999999999998</v>
      </c>
      <c r="G76" s="43">
        <v>14.285</v>
      </c>
      <c r="H76" s="43">
        <v>12.007</v>
      </c>
      <c r="I76" s="43">
        <v>19.838000000000001</v>
      </c>
      <c r="J76" s="43">
        <v>10.653</v>
      </c>
      <c r="K76" s="43">
        <v>11.339</v>
      </c>
      <c r="L76" s="43">
        <v>20.797000000000001</v>
      </c>
    </row>
    <row r="77" spans="1:12">
      <c r="A77" s="3" t="s">
        <v>13</v>
      </c>
      <c r="B77" s="38">
        <v>36.436</v>
      </c>
      <c r="C77" s="38">
        <v>32.497999999999998</v>
      </c>
      <c r="D77" s="38">
        <v>46.438000000000002</v>
      </c>
      <c r="E77" s="38">
        <v>40.594999999999999</v>
      </c>
      <c r="F77" s="38">
        <v>42.893000000000001</v>
      </c>
      <c r="G77" s="38">
        <v>43.847000000000001</v>
      </c>
      <c r="H77" s="38">
        <v>39.164999999999999</v>
      </c>
      <c r="I77" s="38">
        <v>45.865000000000002</v>
      </c>
      <c r="J77" s="38">
        <v>37.406999999999996</v>
      </c>
      <c r="K77" s="38">
        <v>33.182000000000002</v>
      </c>
      <c r="L77" s="38">
        <v>38.438000000000002</v>
      </c>
    </row>
    <row r="78" spans="1:12">
      <c r="A78" s="14" t="s">
        <v>14</v>
      </c>
      <c r="B78" s="43">
        <v>43.841999999999999</v>
      </c>
      <c r="C78" s="43">
        <v>41.238999999999997</v>
      </c>
      <c r="D78" s="43">
        <v>56.718000000000004</v>
      </c>
      <c r="E78" s="43">
        <v>49.930999999999997</v>
      </c>
      <c r="F78" s="43">
        <v>47.661000000000001</v>
      </c>
      <c r="G78" s="43">
        <v>48.197000000000003</v>
      </c>
      <c r="H78" s="43">
        <v>45.384999999999998</v>
      </c>
      <c r="I78" s="43">
        <v>53.686</v>
      </c>
      <c r="J78" s="43">
        <v>44.189</v>
      </c>
      <c r="K78" s="43">
        <v>45.106000000000002</v>
      </c>
      <c r="L78" s="43">
        <v>50.401000000000003</v>
      </c>
    </row>
    <row r="79" spans="1:12">
      <c r="A79" s="3" t="s">
        <v>25</v>
      </c>
      <c r="B79" s="38">
        <v>22.395</v>
      </c>
      <c r="C79" s="38">
        <v>16.120999999999999</v>
      </c>
      <c r="D79" s="38">
        <v>21.295000000000002</v>
      </c>
      <c r="E79" s="38">
        <v>19.87</v>
      </c>
      <c r="F79" s="38">
        <v>17.766999999999999</v>
      </c>
      <c r="G79" s="38">
        <v>15.654999999999999</v>
      </c>
      <c r="H79" s="38">
        <v>14.837999999999999</v>
      </c>
      <c r="I79" s="38">
        <v>20.940999999999999</v>
      </c>
      <c r="J79" s="38">
        <v>16.603000000000002</v>
      </c>
      <c r="K79" s="38">
        <v>16.099</v>
      </c>
      <c r="L79" s="38">
        <v>17.881</v>
      </c>
    </row>
    <row r="80" spans="1:12">
      <c r="A80" s="14" t="s">
        <v>12</v>
      </c>
      <c r="B80" s="43">
        <v>8.1549999999999994</v>
      </c>
      <c r="C80" s="43">
        <v>3.9239999999999999</v>
      </c>
      <c r="D80" s="43">
        <v>9.1560000000000006</v>
      </c>
      <c r="E80" s="43">
        <v>4.9909999999999997</v>
      </c>
      <c r="F80" s="43">
        <v>6.5880000000000001</v>
      </c>
      <c r="G80" s="43">
        <v>3.6320000000000001</v>
      </c>
      <c r="H80" s="43">
        <v>3.456</v>
      </c>
      <c r="I80" s="43">
        <v>4.4939999999999998</v>
      </c>
      <c r="J80" s="43">
        <v>6.2009999999999996</v>
      </c>
      <c r="K80" s="43">
        <v>4.891</v>
      </c>
      <c r="L80" s="43">
        <v>5.3639999999999999</v>
      </c>
    </row>
    <row r="81" spans="1:12">
      <c r="A81" s="3" t="s">
        <v>13</v>
      </c>
      <c r="B81" s="38">
        <v>17.422000000000001</v>
      </c>
      <c r="C81" s="38">
        <v>12.548</v>
      </c>
      <c r="D81" s="38">
        <v>16.927</v>
      </c>
      <c r="E81" s="38">
        <v>12.279</v>
      </c>
      <c r="F81" s="38">
        <v>13.676</v>
      </c>
      <c r="G81" s="38">
        <v>13.930999999999999</v>
      </c>
      <c r="H81" s="38">
        <v>11.353999999999999</v>
      </c>
      <c r="I81" s="38">
        <v>16.581</v>
      </c>
      <c r="J81" s="38">
        <v>13.042999999999999</v>
      </c>
      <c r="K81" s="38">
        <v>11.260999999999999</v>
      </c>
      <c r="L81" s="38">
        <v>12.198</v>
      </c>
    </row>
    <row r="82" spans="1:12">
      <c r="A82" s="14" t="s">
        <v>14</v>
      </c>
      <c r="B82" s="43">
        <v>21.242000000000001</v>
      </c>
      <c r="C82" s="43">
        <v>14.744</v>
      </c>
      <c r="D82" s="43">
        <v>19.238</v>
      </c>
      <c r="E82" s="43">
        <v>17.111999999999998</v>
      </c>
      <c r="F82" s="43">
        <v>14.744999999999999</v>
      </c>
      <c r="G82" s="43">
        <v>14.750999999999999</v>
      </c>
      <c r="H82" s="43">
        <v>14.004</v>
      </c>
      <c r="I82" s="43">
        <v>19.288</v>
      </c>
      <c r="J82" s="43">
        <v>14.952999999999999</v>
      </c>
      <c r="K82" s="43">
        <v>15.21</v>
      </c>
      <c r="L82" s="43">
        <v>16.358000000000001</v>
      </c>
    </row>
    <row r="83" spans="1:12">
      <c r="A83" s="2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>
      <c r="A85" s="17" t="s">
        <v>48</v>
      </c>
      <c r="J85" s="55"/>
      <c r="K85" s="55"/>
      <c r="L85" s="55"/>
    </row>
    <row r="86" spans="1:12">
      <c r="A86" s="87" t="s">
        <v>4</v>
      </c>
      <c r="B86" s="64">
        <f>+B50</f>
        <v>2014</v>
      </c>
      <c r="C86" s="64"/>
      <c r="D86" s="64"/>
      <c r="E86" s="64"/>
      <c r="F86" s="64">
        <f>+F50</f>
        <v>2015</v>
      </c>
      <c r="G86" s="64"/>
      <c r="H86" s="64"/>
      <c r="I86" s="64"/>
      <c r="J86" s="64">
        <v>2016</v>
      </c>
      <c r="K86" s="64"/>
      <c r="L86" s="64"/>
    </row>
    <row r="87" spans="1:12">
      <c r="A87" s="88"/>
      <c r="B87" s="24" t="str">
        <f>+B51</f>
        <v>Ene - Mar</v>
      </c>
      <c r="C87" s="24" t="str">
        <f>+C51</f>
        <v>Abr - Jun</v>
      </c>
      <c r="D87" s="24" t="str">
        <f>+D51</f>
        <v>Jul - Sep</v>
      </c>
      <c r="E87" s="24" t="str">
        <f>+E51</f>
        <v>Oct - Dic</v>
      </c>
      <c r="F87" s="24" t="str">
        <f>+F51</f>
        <v>Ene - Mar</v>
      </c>
      <c r="G87" s="24" t="str">
        <f>+G51</f>
        <v>Abr - Jun</v>
      </c>
      <c r="H87" s="24" t="str">
        <f>+H51</f>
        <v>Jul - Sep</v>
      </c>
      <c r="I87" s="24" t="str">
        <f>+I51</f>
        <v>Oct - Dic</v>
      </c>
      <c r="J87" s="24" t="s">
        <v>97</v>
      </c>
      <c r="K87" s="24" t="str">
        <f>+K51</f>
        <v>Abr - Jun</v>
      </c>
      <c r="L87" s="24" t="str">
        <f>+L51</f>
        <v>Jul-Sep</v>
      </c>
    </row>
    <row r="88" spans="1:12">
      <c r="A88" s="20" t="s">
        <v>5</v>
      </c>
      <c r="B88" s="41">
        <f t="shared" ref="B88:F88" si="168">B104/B103*100</f>
        <v>100</v>
      </c>
      <c r="C88" s="41">
        <f t="shared" ref="C88:D88" si="169">C104/C103*100</f>
        <v>100</v>
      </c>
      <c r="D88" s="41">
        <f t="shared" si="169"/>
        <v>100</v>
      </c>
      <c r="E88" s="41">
        <f t="shared" ref="E88" si="170">E104/E103*100</f>
        <v>100</v>
      </c>
      <c r="F88" s="41">
        <f t="shared" si="168"/>
        <v>100</v>
      </c>
      <c r="G88" s="41">
        <f t="shared" ref="G88:H88" si="171">G104/G103*100</f>
        <v>100</v>
      </c>
      <c r="H88" s="41">
        <f t="shared" si="171"/>
        <v>100</v>
      </c>
      <c r="I88" s="41">
        <f t="shared" ref="I88" si="172">I104/I103*100</f>
        <v>100</v>
      </c>
      <c r="J88" s="41">
        <v>100</v>
      </c>
      <c r="K88" s="41">
        <f t="shared" ref="K88:L89" si="173">K104/K103*100</f>
        <v>100</v>
      </c>
      <c r="L88" s="41">
        <f t="shared" si="173"/>
        <v>100</v>
      </c>
    </row>
    <row r="89" spans="1:12">
      <c r="A89" s="3" t="s">
        <v>6</v>
      </c>
      <c r="B89" s="42">
        <f t="shared" ref="B89:F89" si="174">B105/B104*100</f>
        <v>83.00260648948526</v>
      </c>
      <c r="C89" s="42">
        <f t="shared" ref="C89:D89" si="175">C105/C104*100</f>
        <v>85.356432704089386</v>
      </c>
      <c r="D89" s="42">
        <f t="shared" si="175"/>
        <v>85.815682418178781</v>
      </c>
      <c r="E89" s="42">
        <f t="shared" ref="E89" si="176">E105/E104*100</f>
        <v>83.677029405013897</v>
      </c>
      <c r="F89" s="42">
        <f t="shared" si="174"/>
        <v>84.723031356076589</v>
      </c>
      <c r="G89" s="42">
        <f t="shared" ref="G89:H89" si="177">G105/G104*100</f>
        <v>84.13263082915698</v>
      </c>
      <c r="H89" s="42">
        <f t="shared" si="177"/>
        <v>85.915306081832071</v>
      </c>
      <c r="I89" s="42">
        <f t="shared" ref="I89" si="178">I105/I104*100</f>
        <v>85.720031033450553</v>
      </c>
      <c r="J89" s="42">
        <v>83.598743595999011</v>
      </c>
      <c r="K89" s="42">
        <f t="shared" ref="K89" si="179">K105/K104*100</f>
        <v>85.352891655399375</v>
      </c>
      <c r="L89" s="42">
        <f t="shared" si="173"/>
        <v>85.760037709321935</v>
      </c>
    </row>
    <row r="90" spans="1:12">
      <c r="A90" s="20" t="s">
        <v>7</v>
      </c>
      <c r="B90" s="41">
        <f t="shared" ref="B90:F90" si="180">B106/B104*100</f>
        <v>75.545842169611646</v>
      </c>
      <c r="C90" s="41">
        <f t="shared" ref="C90:D90" si="181">C106/C104*100</f>
        <v>78.16758504383418</v>
      </c>
      <c r="D90" s="41">
        <f t="shared" si="181"/>
        <v>79.562137613892773</v>
      </c>
      <c r="E90" s="41">
        <f t="shared" ref="E90" si="182">E106/E104*100</f>
        <v>77.888143633164162</v>
      </c>
      <c r="F90" s="41">
        <f t="shared" si="180"/>
        <v>76.836620485670764</v>
      </c>
      <c r="G90" s="41">
        <f t="shared" ref="G90:H90" si="183">G106/G104*100</f>
        <v>77.478434530060014</v>
      </c>
      <c r="H90" s="41">
        <f t="shared" si="183"/>
        <v>78.370605039666785</v>
      </c>
      <c r="I90" s="41">
        <f t="shared" ref="I90" si="184">I106/I104*100</f>
        <v>79.941272656557032</v>
      </c>
      <c r="J90" s="41">
        <v>75.755875416768319</v>
      </c>
      <c r="K90" s="41">
        <f t="shared" ref="K90:L91" si="185">K106/K104*100</f>
        <v>78.713028393581482</v>
      </c>
      <c r="L90" s="41">
        <f t="shared" si="185"/>
        <v>78.456203214066704</v>
      </c>
    </row>
    <row r="91" spans="1:12">
      <c r="A91" s="3" t="s">
        <v>8</v>
      </c>
      <c r="B91" s="42">
        <f t="shared" ref="B91:F91" si="186">B107/B105*100</f>
        <v>8.9837712756866672</v>
      </c>
      <c r="C91" s="42">
        <f t="shared" ref="C91:D91" si="187">C107/C105*100</f>
        <v>8.4221510113681042</v>
      </c>
      <c r="D91" s="42">
        <f t="shared" si="187"/>
        <v>7.2871818158044261</v>
      </c>
      <c r="E91" s="42">
        <f t="shared" ref="E91" si="188">E107/E105*100</f>
        <v>6.9181301164867453</v>
      </c>
      <c r="F91" s="42">
        <f t="shared" si="186"/>
        <v>9.3084616357275767</v>
      </c>
      <c r="G91" s="42">
        <f t="shared" ref="G91:H91" si="189">G107/G105*100</f>
        <v>7.9091741616986191</v>
      </c>
      <c r="H91" s="42">
        <f t="shared" si="189"/>
        <v>8.7815563794641633</v>
      </c>
      <c r="I91" s="42">
        <f t="shared" ref="I91" si="190">I107/I105*100</f>
        <v>6.7413141262814573</v>
      </c>
      <c r="J91" s="42">
        <v>9.3815622602324158</v>
      </c>
      <c r="K91" s="42">
        <f t="shared" ref="K91" si="191">K107/K105*100</f>
        <v>7.7793067499405222</v>
      </c>
      <c r="L91" s="42">
        <f t="shared" si="185"/>
        <v>8.5165943140219795</v>
      </c>
    </row>
    <row r="92" spans="1:12">
      <c r="A92" s="20" t="s">
        <v>9</v>
      </c>
      <c r="B92" s="41">
        <f t="shared" ref="B92:F92" si="192">B108/B105*100</f>
        <v>8.1746097126437487</v>
      </c>
      <c r="C92" s="41">
        <f t="shared" ref="C92:D92" si="193">C108/C105*100</f>
        <v>7.2490046483608825</v>
      </c>
      <c r="D92" s="41">
        <f t="shared" si="193"/>
        <v>6.1878757765156465</v>
      </c>
      <c r="E92" s="41">
        <f t="shared" ref="E92" si="194">E108/E105*100</f>
        <v>6.1365534309034278</v>
      </c>
      <c r="F92" s="41">
        <f t="shared" si="192"/>
        <v>8.269197189289434</v>
      </c>
      <c r="G92" s="41">
        <f t="shared" ref="G92:H92" si="195">G108/G105*100</f>
        <v>7.1282757282259981</v>
      </c>
      <c r="H92" s="41">
        <f t="shared" si="195"/>
        <v>8.2364065969182221</v>
      </c>
      <c r="I92" s="41">
        <f t="shared" ref="I92" si="196">I108/I105*100</f>
        <v>6.416458707728709</v>
      </c>
      <c r="J92" s="41">
        <v>8.6637946233695811</v>
      </c>
      <c r="K92" s="41">
        <f t="shared" ref="K92:L92" si="197">K108/K105*100</f>
        <v>6.9950277187642333</v>
      </c>
      <c r="L92" s="41">
        <f t="shared" si="197"/>
        <v>7.9829018545991417</v>
      </c>
    </row>
    <row r="93" spans="1:12">
      <c r="A93" s="3" t="s">
        <v>10</v>
      </c>
      <c r="B93" s="42">
        <f t="shared" ref="B93:F93" si="198">B109/B105*100</f>
        <v>0.80916156304291964</v>
      </c>
      <c r="C93" s="42">
        <f t="shared" ref="C93:D93" si="199">C109/C105*100</f>
        <v>1.1731463630072227</v>
      </c>
      <c r="D93" s="42">
        <f t="shared" si="199"/>
        <v>1.0993060392887792</v>
      </c>
      <c r="E93" s="42">
        <f t="shared" ref="E93" si="200">E109/E105*100</f>
        <v>0.7815766855833175</v>
      </c>
      <c r="F93" s="42">
        <f t="shared" si="198"/>
        <v>1.0392644464381409</v>
      </c>
      <c r="G93" s="42">
        <f t="shared" ref="G93:H93" si="201">G109/G105*100</f>
        <v>0.78077713828258155</v>
      </c>
      <c r="H93" s="42">
        <f t="shared" si="201"/>
        <v>0.54514978254594093</v>
      </c>
      <c r="I93" s="42">
        <f t="shared" ref="I93" si="202">I109/I105*100</f>
        <v>0.3248554185527483</v>
      </c>
      <c r="J93" s="42">
        <v>0.71776763686283385</v>
      </c>
      <c r="K93" s="42">
        <f t="shared" ref="K93:L93" si="203">K109/K105*100</f>
        <v>0.78427903117628694</v>
      </c>
      <c r="L93" s="42">
        <f t="shared" si="203"/>
        <v>0.53369245942283638</v>
      </c>
    </row>
    <row r="94" spans="1:12">
      <c r="A94" s="20" t="s">
        <v>11</v>
      </c>
      <c r="B94" s="41">
        <f t="shared" ref="B94:F94" si="204">B111/B105*100</f>
        <v>30.179845102304036</v>
      </c>
      <c r="C94" s="41">
        <f t="shared" ref="C94:D94" si="205">C111/C105*100</f>
        <v>26.031299042956402</v>
      </c>
      <c r="D94" s="41">
        <f t="shared" si="205"/>
        <v>29.746165861127022</v>
      </c>
      <c r="E94" s="41">
        <f t="shared" ref="E94" si="206">E111/E105*100</f>
        <v>30.14257587486971</v>
      </c>
      <c r="F94" s="41">
        <f t="shared" si="204"/>
        <v>28.067365530861821</v>
      </c>
      <c r="G94" s="41">
        <f t="shared" ref="G94:H94" si="207">G111/G105*100</f>
        <v>28.659384912091312</v>
      </c>
      <c r="H94" s="41">
        <f t="shared" si="207"/>
        <v>29.215110235724712</v>
      </c>
      <c r="I94" s="41">
        <f t="shared" ref="I94" si="208">I111/I105*100</f>
        <v>28.755584009274116</v>
      </c>
      <c r="J94" s="41">
        <v>25.031036793039007</v>
      </c>
      <c r="K94" s="41">
        <f t="shared" ref="K94:L94" si="209">K111/K105*100</f>
        <v>27.096123198758544</v>
      </c>
      <c r="L94" s="41">
        <f t="shared" si="209"/>
        <v>29.535463899619185</v>
      </c>
    </row>
    <row r="95" spans="1:12">
      <c r="A95" s="3" t="s">
        <v>12</v>
      </c>
      <c r="B95" s="42">
        <f t="shared" ref="B95:F95" si="210">B112/B105*100</f>
        <v>10.651153125925998</v>
      </c>
      <c r="C95" s="42">
        <f t="shared" ref="C95:D95" si="211">C112/C105*100</f>
        <v>8.5909215324650177</v>
      </c>
      <c r="D95" s="42">
        <f t="shared" si="211"/>
        <v>9.1951577280691534</v>
      </c>
      <c r="E95" s="42">
        <f t="shared" ref="E95" si="212">E112/E105*100</f>
        <v>11.409849256033111</v>
      </c>
      <c r="F95" s="42">
        <f t="shared" si="210"/>
        <v>10.415163867797855</v>
      </c>
      <c r="G95" s="42">
        <f t="shared" ref="G95:H95" si="213">G112/G105*100</f>
        <v>9.9796830556684277</v>
      </c>
      <c r="H95" s="42">
        <f t="shared" si="213"/>
        <v>10.531048828266533</v>
      </c>
      <c r="I95" s="42">
        <f t="shared" ref="I95" si="214">I112/I105*100</f>
        <v>8.498740368660421</v>
      </c>
      <c r="J95" s="42">
        <v>6.8605599876460799</v>
      </c>
      <c r="K95" s="42">
        <f t="shared" ref="K95:L95" si="215">K112/K105*100</f>
        <v>7.8426707570325087</v>
      </c>
      <c r="L95" s="42">
        <f t="shared" si="215"/>
        <v>9.4828560517465181</v>
      </c>
    </row>
    <row r="96" spans="1:12">
      <c r="A96" s="14" t="s">
        <v>13</v>
      </c>
      <c r="B96" s="41">
        <f t="shared" ref="B96:F96" si="216">B113/B105*100</f>
        <v>18.867075448383215</v>
      </c>
      <c r="C96" s="41">
        <f t="shared" ref="C96:D96" si="217">C113/C105*100</f>
        <v>16.974107111908481</v>
      </c>
      <c r="D96" s="41">
        <f t="shared" si="217"/>
        <v>18.492662179735586</v>
      </c>
      <c r="E96" s="41">
        <f t="shared" ref="E96" si="218">E113/E105*100</f>
        <v>19.45090915740645</v>
      </c>
      <c r="F96" s="41">
        <f t="shared" si="216"/>
        <v>19.272514887493301</v>
      </c>
      <c r="G96" s="41">
        <f t="shared" ref="G96:H96" si="219">G113/G105*100</f>
        <v>20.355273611624934</v>
      </c>
      <c r="H96" s="41">
        <f t="shared" si="219"/>
        <v>20.984286998967672</v>
      </c>
      <c r="I96" s="41">
        <f t="shared" ref="I96" si="220">I113/I105*100</f>
        <v>19.90752013569098</v>
      </c>
      <c r="J96" s="41">
        <v>15.220370350104757</v>
      </c>
      <c r="K96" s="41">
        <f t="shared" ref="K96:L96" si="221">K113/K105*100</f>
        <v>16.956566962006701</v>
      </c>
      <c r="L96" s="41">
        <f t="shared" si="221"/>
        <v>16.546012831936842</v>
      </c>
    </row>
    <row r="97" spans="1:12">
      <c r="A97" s="3" t="s">
        <v>14</v>
      </c>
      <c r="B97" s="42">
        <f t="shared" ref="B97:F97" si="222">B114/B105*100</f>
        <v>24.76752435415235</v>
      </c>
      <c r="C97" s="42">
        <f t="shared" ref="C97:D97" si="223">C114/C105*100</f>
        <v>21.922956018067531</v>
      </c>
      <c r="D97" s="42">
        <f t="shared" si="223"/>
        <v>25.486473828480683</v>
      </c>
      <c r="E97" s="42">
        <f t="shared" ref="E97" si="224">E114/E105*100</f>
        <v>25.544183891791068</v>
      </c>
      <c r="F97" s="42">
        <f t="shared" si="222"/>
        <v>23.392843164999789</v>
      </c>
      <c r="G97" s="42">
        <f t="shared" ref="G97:H97" si="225">G114/G105*100</f>
        <v>24.141745559079855</v>
      </c>
      <c r="H97" s="42">
        <f t="shared" si="225"/>
        <v>24.101227507671179</v>
      </c>
      <c r="I97" s="42">
        <f t="shared" ref="I97" si="226">I114/I105*100</f>
        <v>24.185871936886588</v>
      </c>
      <c r="J97" s="42">
        <v>21.743021433322269</v>
      </c>
      <c r="K97" s="42">
        <f t="shared" ref="K97:L97" si="227">K114/K105*100</f>
        <v>23.117819991224682</v>
      </c>
      <c r="L97" s="42">
        <f t="shared" si="227"/>
        <v>24.717241740318052</v>
      </c>
    </row>
    <row r="98" spans="1:12">
      <c r="A98" s="20" t="s">
        <v>15</v>
      </c>
      <c r="B98" s="41">
        <f t="shared" ref="B98:F98" si="228">B115/B105*100</f>
        <v>8.1640356517986348</v>
      </c>
      <c r="C98" s="41">
        <f t="shared" ref="C98:D98" si="229">C115/C105*100</f>
        <v>8.4545425207287721</v>
      </c>
      <c r="D98" s="41">
        <f t="shared" si="229"/>
        <v>8.4731437917975239</v>
      </c>
      <c r="E98" s="41">
        <f t="shared" ref="E98" si="230">E115/E105*100</f>
        <v>8.3470585725344861</v>
      </c>
      <c r="F98" s="41">
        <f t="shared" si="228"/>
        <v>8.5039047682127187</v>
      </c>
      <c r="G98" s="41">
        <f t="shared" ref="G98:H98" si="231">G115/G105*100</f>
        <v>8.9851837925367075</v>
      </c>
      <c r="H98" s="41">
        <f t="shared" si="231"/>
        <v>8.3901271936962676</v>
      </c>
      <c r="I98" s="41">
        <f t="shared" ref="I98" si="232">I115/I105*100</f>
        <v>8.0358659386421163</v>
      </c>
      <c r="J98" s="41">
        <v>7.5062225578208466</v>
      </c>
      <c r="K98" s="41">
        <f t="shared" ref="K98:L98" si="233">K115/K105*100</f>
        <v>7.8830802558949449</v>
      </c>
      <c r="L98" s="41">
        <f t="shared" si="233"/>
        <v>8.7375187226595639</v>
      </c>
    </row>
    <row r="99" spans="1:12">
      <c r="A99" s="3" t="s">
        <v>12</v>
      </c>
      <c r="B99" s="42">
        <f t="shared" ref="B99:F99" si="234">B116/B105*100</f>
        <v>2.9765981278994134</v>
      </c>
      <c r="C99" s="42">
        <f t="shared" ref="C99:D99" si="235">C116/C105*100</f>
        <v>2.3480856139864383</v>
      </c>
      <c r="D99" s="42">
        <f t="shared" si="235"/>
        <v>3.0776527533764906</v>
      </c>
      <c r="E99" s="42">
        <f t="shared" ref="E99" si="236">E116/E105*100</f>
        <v>3.047307882208798</v>
      </c>
      <c r="F99" s="42">
        <f t="shared" si="234"/>
        <v>3.8973018864516282</v>
      </c>
      <c r="G99" s="42">
        <f t="shared" ref="G99:H99" si="237">G116/G105*100</f>
        <v>3.2850376318327092</v>
      </c>
      <c r="H99" s="42">
        <f t="shared" si="237"/>
        <v>3.0841531171187007</v>
      </c>
      <c r="I99" s="42">
        <f t="shared" ref="I99" si="238">I116/I105*100</f>
        <v>1.980608447666208</v>
      </c>
      <c r="J99" s="42">
        <v>2.0487323248351492</v>
      </c>
      <c r="K99" s="42">
        <f t="shared" ref="K99:L99" si="239">K116/K105*100</f>
        <v>3.0944350859658289</v>
      </c>
      <c r="L99" s="42">
        <f t="shared" si="239"/>
        <v>3.1469533964897169</v>
      </c>
    </row>
    <row r="100" spans="1:12">
      <c r="A100" s="14" t="s">
        <v>13</v>
      </c>
      <c r="B100" s="41">
        <f t="shared" ref="B100:F100" si="240">B117/B105*100</f>
        <v>5.6485157584245131</v>
      </c>
      <c r="C100" s="41">
        <f t="shared" ref="C100:D100" si="241">C117/C105*100</f>
        <v>5.5430119800774289</v>
      </c>
      <c r="D100" s="41">
        <f t="shared" si="241"/>
        <v>5.0347218094805628</v>
      </c>
      <c r="E100" s="41">
        <f t="shared" ref="E100" si="242">E117/E105*100</f>
        <v>5.470914887262043</v>
      </c>
      <c r="F100" s="41">
        <f t="shared" si="240"/>
        <v>5.8203625985223901</v>
      </c>
      <c r="G100" s="41">
        <f t="shared" ref="G100:H100" si="243">G117/G105*100</f>
        <v>6.191027794792797</v>
      </c>
      <c r="H100" s="41">
        <f t="shared" si="243"/>
        <v>6.0119721497243361</v>
      </c>
      <c r="I100" s="41">
        <f t="shared" ref="I100" si="244">I117/I105*100</f>
        <v>6.104312440834148</v>
      </c>
      <c r="J100" s="41">
        <v>4.8362679973881679</v>
      </c>
      <c r="K100" s="41">
        <f t="shared" ref="K100:L100" si="245">K117/K105*100</f>
        <v>4.9510004937610361</v>
      </c>
      <c r="L100" s="41">
        <f t="shared" si="245"/>
        <v>5.0784061559033926</v>
      </c>
    </row>
    <row r="101" spans="1:12">
      <c r="A101" s="3" t="s">
        <v>14</v>
      </c>
      <c r="B101" s="42">
        <f t="shared" ref="B101:F101" si="246">B118/B105*100</f>
        <v>6.5805085631449707</v>
      </c>
      <c r="C101" s="42">
        <f t="shared" ref="C101:D101" si="247">C118/C105*100</f>
        <v>7.2060948628978565</v>
      </c>
      <c r="D101" s="42">
        <f t="shared" si="247"/>
        <v>6.9620734661661468</v>
      </c>
      <c r="E101" s="42">
        <f t="shared" ref="E101" si="248">E118/E105*100</f>
        <v>7.0091982469080119</v>
      </c>
      <c r="F101" s="42">
        <f t="shared" si="246"/>
        <v>6.6910325808801838</v>
      </c>
      <c r="G101" s="42">
        <f t="shared" ref="G101:H101" si="249">G118/G105*100</f>
        <v>7.2870511319873614</v>
      </c>
      <c r="H101" s="42">
        <f t="shared" si="249"/>
        <v>6.6712838283318696</v>
      </c>
      <c r="I101" s="42">
        <f t="shared" ref="I101" si="250">I118/I105*100</f>
        <v>7.093250727806792</v>
      </c>
      <c r="J101" s="42">
        <v>6.3965584117916725</v>
      </c>
      <c r="K101" s="42">
        <f t="shared" ref="K101:L101" si="251">K118/K105*100</f>
        <v>6.2647874257116793</v>
      </c>
      <c r="L101" s="42">
        <f t="shared" si="251"/>
        <v>7.5332011197310367</v>
      </c>
    </row>
    <row r="102" spans="1:12">
      <c r="A102" s="14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>
      <c r="A103" s="3" t="s">
        <v>16</v>
      </c>
      <c r="B103" s="38">
        <v>979.86199999999997</v>
      </c>
      <c r="C103" s="38">
        <v>980.17100000000005</v>
      </c>
      <c r="D103" s="38">
        <v>980.30799999999999</v>
      </c>
      <c r="E103" s="38">
        <v>980.27499999999998</v>
      </c>
      <c r="F103" s="38">
        <v>980.12900000000002</v>
      </c>
      <c r="G103" s="38">
        <v>979.923</v>
      </c>
      <c r="H103" s="38">
        <v>979.78700000000003</v>
      </c>
      <c r="I103" s="38">
        <v>982.16600000000005</v>
      </c>
      <c r="J103" s="38">
        <v>983.76</v>
      </c>
      <c r="K103" s="38">
        <v>979.97500000000002</v>
      </c>
      <c r="L103" s="38">
        <v>980.12900000000002</v>
      </c>
    </row>
    <row r="104" spans="1:12">
      <c r="A104" s="14" t="s">
        <v>17</v>
      </c>
      <c r="B104" s="43">
        <v>979.86199999999997</v>
      </c>
      <c r="C104" s="43">
        <v>980.17100000000005</v>
      </c>
      <c r="D104" s="43">
        <v>980.30799999999999</v>
      </c>
      <c r="E104" s="43">
        <v>980.27499999999998</v>
      </c>
      <c r="F104" s="43">
        <v>980.12900000000002</v>
      </c>
      <c r="G104" s="43">
        <v>979.923</v>
      </c>
      <c r="H104" s="43">
        <v>979.78700000000003</v>
      </c>
      <c r="I104" s="43">
        <v>982.16600000000005</v>
      </c>
      <c r="J104" s="43">
        <v>983.76</v>
      </c>
      <c r="K104" s="43">
        <v>979.97500000000002</v>
      </c>
      <c r="L104" s="43">
        <v>980.12900000000002</v>
      </c>
    </row>
    <row r="105" spans="1:12">
      <c r="A105" s="3" t="s">
        <v>18</v>
      </c>
      <c r="B105" s="38">
        <v>813.31100000000004</v>
      </c>
      <c r="C105" s="38">
        <v>836.63900000000001</v>
      </c>
      <c r="D105" s="38">
        <v>841.25800000000004</v>
      </c>
      <c r="E105" s="38">
        <v>820.26499999999999</v>
      </c>
      <c r="F105" s="38">
        <v>830.39499999999998</v>
      </c>
      <c r="G105" s="38">
        <v>824.43499999999995</v>
      </c>
      <c r="H105" s="38">
        <v>841.78700000000003</v>
      </c>
      <c r="I105" s="38">
        <v>841.91300000000001</v>
      </c>
      <c r="J105" s="38">
        <v>822.41099999999994</v>
      </c>
      <c r="K105" s="38">
        <v>836.43700000000001</v>
      </c>
      <c r="L105" s="38">
        <v>840.55899999999997</v>
      </c>
    </row>
    <row r="106" spans="1:12">
      <c r="A106" s="14" t="s">
        <v>19</v>
      </c>
      <c r="B106" s="43">
        <v>740.245</v>
      </c>
      <c r="C106" s="43">
        <v>766.17600000000004</v>
      </c>
      <c r="D106" s="43">
        <v>779.95399999999995</v>
      </c>
      <c r="E106" s="43">
        <v>763.51800000000003</v>
      </c>
      <c r="F106" s="43">
        <v>753.09799999999996</v>
      </c>
      <c r="G106" s="43">
        <v>759.22900000000004</v>
      </c>
      <c r="H106" s="43">
        <v>767.86500000000001</v>
      </c>
      <c r="I106" s="43">
        <v>785.15599999999995</v>
      </c>
      <c r="J106" s="43">
        <v>745.25599999999997</v>
      </c>
      <c r="K106" s="43">
        <v>771.36800000000005</v>
      </c>
      <c r="L106" s="43">
        <v>768.97199999999998</v>
      </c>
    </row>
    <row r="107" spans="1:12">
      <c r="A107" s="3" t="s">
        <v>20</v>
      </c>
      <c r="B107" s="38">
        <v>73.066000000000003</v>
      </c>
      <c r="C107" s="38">
        <v>70.462999999999994</v>
      </c>
      <c r="D107" s="38">
        <v>61.304000000000002</v>
      </c>
      <c r="E107" s="38">
        <v>56.747</v>
      </c>
      <c r="F107" s="38">
        <v>77.296999999999997</v>
      </c>
      <c r="G107" s="38">
        <v>65.206000000000003</v>
      </c>
      <c r="H107" s="38">
        <v>73.921999999999997</v>
      </c>
      <c r="I107" s="38">
        <v>56.756</v>
      </c>
      <c r="J107" s="38">
        <v>77.155000000000001</v>
      </c>
      <c r="K107" s="38">
        <v>65.069000000000003</v>
      </c>
      <c r="L107" s="38">
        <v>71.587000000000003</v>
      </c>
    </row>
    <row r="108" spans="1:12">
      <c r="A108" s="14" t="s">
        <v>21</v>
      </c>
      <c r="B108" s="43">
        <v>66.484999999999999</v>
      </c>
      <c r="C108" s="43">
        <v>60.648000000000003</v>
      </c>
      <c r="D108" s="43">
        <v>52.055999999999997</v>
      </c>
      <c r="E108" s="43">
        <v>50.335999999999999</v>
      </c>
      <c r="F108" s="43">
        <v>68.667000000000002</v>
      </c>
      <c r="G108" s="43">
        <v>58.768000000000001</v>
      </c>
      <c r="H108" s="43">
        <v>69.332999999999998</v>
      </c>
      <c r="I108" s="43">
        <v>54.021000000000001</v>
      </c>
      <c r="J108" s="43">
        <v>71.251999999999995</v>
      </c>
      <c r="K108" s="43">
        <v>58.509</v>
      </c>
      <c r="L108" s="43">
        <v>67.100999999999999</v>
      </c>
    </row>
    <row r="109" spans="1:12">
      <c r="A109" s="3" t="s">
        <v>22</v>
      </c>
      <c r="B109" s="38">
        <v>6.5810000000000004</v>
      </c>
      <c r="C109" s="38">
        <v>9.8149999999999995</v>
      </c>
      <c r="D109" s="38">
        <v>9.2479999999999993</v>
      </c>
      <c r="E109" s="38">
        <v>6.4109999999999996</v>
      </c>
      <c r="F109" s="38">
        <v>8.6300000000000008</v>
      </c>
      <c r="G109" s="38">
        <v>6.4370000000000003</v>
      </c>
      <c r="H109" s="38">
        <v>4.5890000000000004</v>
      </c>
      <c r="I109" s="38">
        <v>2.7349999999999999</v>
      </c>
      <c r="J109" s="38">
        <v>5.9029999999999996</v>
      </c>
      <c r="K109" s="38">
        <v>6.56</v>
      </c>
      <c r="L109" s="38">
        <v>4.4859999999999998</v>
      </c>
    </row>
    <row r="110" spans="1:12">
      <c r="A110" s="14" t="s">
        <v>23</v>
      </c>
      <c r="B110" s="43">
        <v>166.55099999999999</v>
      </c>
      <c r="C110" s="43">
        <v>143.53200000000001</v>
      </c>
      <c r="D110" s="43">
        <v>139.05000000000001</v>
      </c>
      <c r="E110" s="43">
        <v>160.01</v>
      </c>
      <c r="F110" s="43">
        <v>149.73400000000001</v>
      </c>
      <c r="G110" s="43">
        <v>155.488</v>
      </c>
      <c r="H110" s="43">
        <v>138</v>
      </c>
      <c r="I110" s="43">
        <v>140.25299999999999</v>
      </c>
      <c r="J110" s="43">
        <v>161.34899999999999</v>
      </c>
      <c r="K110" s="43">
        <v>143.53800000000001</v>
      </c>
      <c r="L110" s="43">
        <v>139.57</v>
      </c>
    </row>
    <row r="111" spans="1:12">
      <c r="A111" s="3" t="s">
        <v>24</v>
      </c>
      <c r="B111" s="38">
        <v>245.45599999999999</v>
      </c>
      <c r="C111" s="38">
        <v>217.78800000000001</v>
      </c>
      <c r="D111" s="38">
        <v>250.24199999999999</v>
      </c>
      <c r="E111" s="38">
        <v>247.249</v>
      </c>
      <c r="F111" s="38">
        <v>233.07</v>
      </c>
      <c r="G111" s="38">
        <v>236.27799999999999</v>
      </c>
      <c r="H111" s="38">
        <v>245.929</v>
      </c>
      <c r="I111" s="38">
        <v>242.09700000000001</v>
      </c>
      <c r="J111" s="38">
        <v>205.858</v>
      </c>
      <c r="K111" s="38">
        <v>226.642</v>
      </c>
      <c r="L111" s="38">
        <v>248.26300000000001</v>
      </c>
    </row>
    <row r="112" spans="1:12">
      <c r="A112" s="14" t="s">
        <v>12</v>
      </c>
      <c r="B112" s="43">
        <v>86.626999999999995</v>
      </c>
      <c r="C112" s="43">
        <v>71.875</v>
      </c>
      <c r="D112" s="43">
        <v>77.355000000000004</v>
      </c>
      <c r="E112" s="43">
        <v>93.590999999999994</v>
      </c>
      <c r="F112" s="43">
        <v>86.486999999999995</v>
      </c>
      <c r="G112" s="43">
        <v>82.275999999999996</v>
      </c>
      <c r="H112" s="43">
        <v>88.649000000000001</v>
      </c>
      <c r="I112" s="43">
        <v>71.552000000000007</v>
      </c>
      <c r="J112" s="43">
        <v>56.421999999999997</v>
      </c>
      <c r="K112" s="43">
        <v>65.599000000000004</v>
      </c>
      <c r="L112" s="43">
        <v>79.709000000000003</v>
      </c>
    </row>
    <row r="113" spans="1:12">
      <c r="A113" s="3" t="s">
        <v>13</v>
      </c>
      <c r="B113" s="38">
        <v>153.44800000000001</v>
      </c>
      <c r="C113" s="38">
        <v>142.012</v>
      </c>
      <c r="D113" s="38">
        <v>155.571</v>
      </c>
      <c r="E113" s="38">
        <v>159.54900000000001</v>
      </c>
      <c r="F113" s="38">
        <v>160.03800000000001</v>
      </c>
      <c r="G113" s="38">
        <v>167.816</v>
      </c>
      <c r="H113" s="38">
        <v>176.643</v>
      </c>
      <c r="I113" s="38">
        <v>167.60400000000001</v>
      </c>
      <c r="J113" s="38">
        <v>125.17400000000001</v>
      </c>
      <c r="K113" s="38">
        <v>141.83099999999999</v>
      </c>
      <c r="L113" s="38">
        <v>139.07900000000001</v>
      </c>
    </row>
    <row r="114" spans="1:12">
      <c r="A114" s="14" t="s">
        <v>14</v>
      </c>
      <c r="B114" s="43">
        <v>201.43700000000001</v>
      </c>
      <c r="C114" s="43">
        <v>183.416</v>
      </c>
      <c r="D114" s="43">
        <v>214.40700000000001</v>
      </c>
      <c r="E114" s="43">
        <v>209.53</v>
      </c>
      <c r="F114" s="43">
        <v>194.25299999999999</v>
      </c>
      <c r="G114" s="43">
        <v>199.03299999999999</v>
      </c>
      <c r="H114" s="43">
        <v>202.881</v>
      </c>
      <c r="I114" s="43">
        <v>203.624</v>
      </c>
      <c r="J114" s="43">
        <v>178.81700000000001</v>
      </c>
      <c r="K114" s="43">
        <v>193.36600000000001</v>
      </c>
      <c r="L114" s="43">
        <v>207.76300000000001</v>
      </c>
    </row>
    <row r="115" spans="1:12">
      <c r="A115" s="3" t="s">
        <v>25</v>
      </c>
      <c r="B115" s="38">
        <v>66.399000000000001</v>
      </c>
      <c r="C115" s="38">
        <v>70.733999999999995</v>
      </c>
      <c r="D115" s="38">
        <v>71.281000000000006</v>
      </c>
      <c r="E115" s="38">
        <v>68.468000000000004</v>
      </c>
      <c r="F115" s="38">
        <v>70.616</v>
      </c>
      <c r="G115" s="38">
        <v>74.076999999999998</v>
      </c>
      <c r="H115" s="38">
        <v>70.626999999999995</v>
      </c>
      <c r="I115" s="38">
        <v>67.655000000000001</v>
      </c>
      <c r="J115" s="38">
        <v>61.731999999999999</v>
      </c>
      <c r="K115" s="38">
        <v>65.936999999999998</v>
      </c>
      <c r="L115" s="38">
        <v>73.444000000000003</v>
      </c>
    </row>
    <row r="116" spans="1:12">
      <c r="A116" s="14" t="s">
        <v>12</v>
      </c>
      <c r="B116" s="43">
        <v>24.209</v>
      </c>
      <c r="C116" s="43">
        <v>19.645</v>
      </c>
      <c r="D116" s="43">
        <v>25.890999999999998</v>
      </c>
      <c r="E116" s="43">
        <v>24.995999999999999</v>
      </c>
      <c r="F116" s="43">
        <v>32.363</v>
      </c>
      <c r="G116" s="43">
        <v>27.082999999999998</v>
      </c>
      <c r="H116" s="43">
        <v>25.962</v>
      </c>
      <c r="I116" s="43">
        <v>16.675000000000001</v>
      </c>
      <c r="J116" s="43">
        <v>16.849</v>
      </c>
      <c r="K116" s="43">
        <v>25.882999999999999</v>
      </c>
      <c r="L116" s="43">
        <v>26.452000000000002</v>
      </c>
    </row>
    <row r="117" spans="1:12">
      <c r="A117" s="3" t="s">
        <v>13</v>
      </c>
      <c r="B117" s="38">
        <v>45.94</v>
      </c>
      <c r="C117" s="38">
        <v>46.375</v>
      </c>
      <c r="D117" s="38">
        <v>42.354999999999997</v>
      </c>
      <c r="E117" s="38">
        <v>44.875999999999998</v>
      </c>
      <c r="F117" s="38">
        <v>48.332000000000001</v>
      </c>
      <c r="G117" s="38">
        <v>51.040999999999997</v>
      </c>
      <c r="H117" s="38">
        <v>50.607999999999997</v>
      </c>
      <c r="I117" s="38">
        <v>51.393000000000001</v>
      </c>
      <c r="J117" s="38">
        <v>39.774000000000001</v>
      </c>
      <c r="K117" s="38">
        <v>41.411999999999999</v>
      </c>
      <c r="L117" s="38">
        <v>42.686999999999998</v>
      </c>
    </row>
    <row r="118" spans="1:12">
      <c r="A118" s="14" t="s">
        <v>14</v>
      </c>
      <c r="B118" s="43">
        <v>53.52</v>
      </c>
      <c r="C118" s="43">
        <v>60.289000000000001</v>
      </c>
      <c r="D118" s="43">
        <v>58.569000000000003</v>
      </c>
      <c r="E118" s="43">
        <v>57.494</v>
      </c>
      <c r="F118" s="43">
        <v>55.561999999999998</v>
      </c>
      <c r="G118" s="43">
        <v>60.076999999999998</v>
      </c>
      <c r="H118" s="43">
        <v>56.158000000000001</v>
      </c>
      <c r="I118" s="43">
        <v>59.719000000000001</v>
      </c>
      <c r="J118" s="43">
        <v>52.606000000000002</v>
      </c>
      <c r="K118" s="43">
        <v>52.401000000000003</v>
      </c>
      <c r="L118" s="43">
        <v>63.320999999999998</v>
      </c>
    </row>
    <row r="119" spans="1:12">
      <c r="A119" s="2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1" spans="1:12">
      <c r="A121" s="17" t="s">
        <v>49</v>
      </c>
      <c r="J121" s="55"/>
      <c r="K121" s="55"/>
      <c r="L121" s="55"/>
    </row>
    <row r="122" spans="1:12">
      <c r="A122" s="87" t="s">
        <v>4</v>
      </c>
      <c r="B122" s="64">
        <f>+B86</f>
        <v>2014</v>
      </c>
      <c r="C122" s="64"/>
      <c r="D122" s="64"/>
      <c r="E122" s="64"/>
      <c r="F122" s="64">
        <f>+F86</f>
        <v>2015</v>
      </c>
      <c r="G122" s="64"/>
      <c r="H122" s="64"/>
      <c r="I122" s="64"/>
      <c r="J122" s="64">
        <v>2016</v>
      </c>
      <c r="K122" s="64"/>
      <c r="L122" s="64"/>
    </row>
    <row r="123" spans="1:12">
      <c r="A123" s="88"/>
      <c r="B123" s="24" t="str">
        <f>+B87</f>
        <v>Ene - Mar</v>
      </c>
      <c r="C123" s="24" t="str">
        <f>+C87</f>
        <v>Abr - Jun</v>
      </c>
      <c r="D123" s="24" t="str">
        <f>+D87</f>
        <v>Jul - Sep</v>
      </c>
      <c r="E123" s="24" t="str">
        <f>+E87</f>
        <v>Oct - Dic</v>
      </c>
      <c r="F123" s="24" t="str">
        <f>+F87</f>
        <v>Ene - Mar</v>
      </c>
      <c r="G123" s="24" t="str">
        <f>+G87</f>
        <v>Abr - Jun</v>
      </c>
      <c r="H123" s="24" t="str">
        <f>+H87</f>
        <v>Jul - Sep</v>
      </c>
      <c r="I123" s="24" t="str">
        <f>+I87</f>
        <v>Oct - Dic</v>
      </c>
      <c r="J123" s="24" t="s">
        <v>97</v>
      </c>
      <c r="K123" s="24" t="str">
        <f>+K87</f>
        <v>Abr - Jun</v>
      </c>
      <c r="L123" s="24" t="str">
        <f>+L87</f>
        <v>Jul-Sep</v>
      </c>
    </row>
    <row r="124" spans="1:12">
      <c r="A124" s="20" t="s">
        <v>5</v>
      </c>
      <c r="B124" s="41">
        <f t="shared" ref="B124:F124" si="252">B140/B139*100</f>
        <v>100</v>
      </c>
      <c r="C124" s="41">
        <f t="shared" ref="C124:D124" si="253">C140/C139*100</f>
        <v>100</v>
      </c>
      <c r="D124" s="41">
        <f t="shared" si="253"/>
        <v>100</v>
      </c>
      <c r="E124" s="41">
        <f t="shared" ref="E124" si="254">E140/E139*100</f>
        <v>100</v>
      </c>
      <c r="F124" s="41">
        <f t="shared" si="252"/>
        <v>100</v>
      </c>
      <c r="G124" s="41">
        <f t="shared" ref="G124:H124" si="255">G140/G139*100</f>
        <v>100</v>
      </c>
      <c r="H124" s="41">
        <f t="shared" si="255"/>
        <v>100</v>
      </c>
      <c r="I124" s="41">
        <f t="shared" ref="I124" si="256">I140/I139*100</f>
        <v>100</v>
      </c>
      <c r="J124" s="41">
        <v>100</v>
      </c>
      <c r="K124" s="41">
        <f t="shared" ref="K124:L125" si="257">K140/K139*100</f>
        <v>100</v>
      </c>
      <c r="L124" s="41">
        <f t="shared" si="257"/>
        <v>100</v>
      </c>
    </row>
    <row r="125" spans="1:12">
      <c r="A125" s="3" t="s">
        <v>6</v>
      </c>
      <c r="B125" s="42">
        <f t="shared" ref="B125:F125" si="258">B141/B140*100</f>
        <v>36.917143835158626</v>
      </c>
      <c r="C125" s="42">
        <f t="shared" ref="C125:D125" si="259">C141/C140*100</f>
        <v>36.376991093688623</v>
      </c>
      <c r="D125" s="42">
        <f t="shared" si="259"/>
        <v>36.506413052962223</v>
      </c>
      <c r="E125" s="42">
        <f t="shared" ref="E125" si="260">E141/E140*100</f>
        <v>35.958094348545295</v>
      </c>
      <c r="F125" s="42">
        <f t="shared" si="258"/>
        <v>38.164903171184953</v>
      </c>
      <c r="G125" s="42">
        <f t="shared" ref="G125:H125" si="261">G141/G140*100</f>
        <v>37.33429677260655</v>
      </c>
      <c r="H125" s="42">
        <f t="shared" si="261"/>
        <v>39.296262416297559</v>
      </c>
      <c r="I125" s="42">
        <f t="shared" ref="I125" si="262">I141/I140*100</f>
        <v>39.390927737547599</v>
      </c>
      <c r="J125" s="42">
        <v>37.742976707034963</v>
      </c>
      <c r="K125" s="42">
        <f t="shared" ref="K125" si="263">K141/K140*100</f>
        <v>38.88264388489209</v>
      </c>
      <c r="L125" s="42">
        <f t="shared" si="257"/>
        <v>39.185976121188247</v>
      </c>
    </row>
    <row r="126" spans="1:12">
      <c r="A126" s="20" t="s">
        <v>7</v>
      </c>
      <c r="B126" s="41">
        <f t="shared" ref="B126:F126" si="264">B142/B140*100</f>
        <v>34.337497037740697</v>
      </c>
      <c r="C126" s="41">
        <f t="shared" ref="C126:D126" si="265">C142/C140*100</f>
        <v>34.69052371676166</v>
      </c>
      <c r="D126" s="41">
        <f t="shared" si="265"/>
        <v>34.923971412933987</v>
      </c>
      <c r="E126" s="41">
        <f t="shared" ref="E126" si="266">E142/E140*100</f>
        <v>33.881649304090686</v>
      </c>
      <c r="F126" s="41">
        <f t="shared" si="264"/>
        <v>36.293183632017488</v>
      </c>
      <c r="G126" s="41">
        <f t="shared" ref="G126:H126" si="267">G142/G140*100</f>
        <v>35.671018798596357</v>
      </c>
      <c r="H126" s="41">
        <f t="shared" si="267"/>
        <v>37.512385393508438</v>
      </c>
      <c r="I126" s="41">
        <f t="shared" ref="I126" si="268">I142/I140*100</f>
        <v>37.535491089021356</v>
      </c>
      <c r="J126" s="41">
        <v>35.616261279424897</v>
      </c>
      <c r="K126" s="41">
        <f t="shared" ref="K126:L127" si="269">K142/K140*100</f>
        <v>37.311482780988328</v>
      </c>
      <c r="L126" s="41">
        <f t="shared" si="269"/>
        <v>37.35932725058165</v>
      </c>
    </row>
    <row r="127" spans="1:12">
      <c r="A127" s="3" t="s">
        <v>8</v>
      </c>
      <c r="B127" s="42">
        <f t="shared" ref="B127:F127" si="270">B143/B141*100</f>
        <v>6.9876662423736997</v>
      </c>
      <c r="C127" s="42">
        <f t="shared" ref="C127:D127" si="271">C143/C141*100</f>
        <v>4.6360826616568689</v>
      </c>
      <c r="D127" s="42">
        <f t="shared" si="271"/>
        <v>4.334694941769512</v>
      </c>
      <c r="E127" s="42">
        <f t="shared" ref="E127" si="272">E143/E141*100</f>
        <v>5.7746248294679408</v>
      </c>
      <c r="F127" s="42">
        <f t="shared" si="270"/>
        <v>4.9048040622360611</v>
      </c>
      <c r="G127" s="42">
        <f t="shared" ref="G127:H127" si="273">G143/G141*100</f>
        <v>4.4550938889803984</v>
      </c>
      <c r="H127" s="42">
        <f t="shared" si="273"/>
        <v>4.5395590142671862</v>
      </c>
      <c r="I127" s="42">
        <f t="shared" ref="I127" si="274">I143/I141*100</f>
        <v>4.7098266572967908</v>
      </c>
      <c r="J127" s="42">
        <v>5.6352427591424448</v>
      </c>
      <c r="K127" s="42">
        <f t="shared" ref="K127" si="275">K143/K141*100</f>
        <v>4.040777444442865</v>
      </c>
      <c r="L127" s="42">
        <f t="shared" si="269"/>
        <v>4.6614862035270583</v>
      </c>
    </row>
    <row r="128" spans="1:12">
      <c r="A128" s="20" t="s">
        <v>9</v>
      </c>
      <c r="B128" s="41">
        <f t="shared" ref="B128:F128" si="276">B144/B141*100</f>
        <v>6.3078830707106164</v>
      </c>
      <c r="C128" s="41">
        <f t="shared" ref="C128:D128" si="277">C144/C141*100</f>
        <v>3.4940031182683144</v>
      </c>
      <c r="D128" s="41">
        <f t="shared" si="277"/>
        <v>3.73500782200591</v>
      </c>
      <c r="E128" s="41">
        <f t="shared" ref="E128" si="278">E144/E141*100</f>
        <v>4.0927694406548438</v>
      </c>
      <c r="F128" s="41">
        <f t="shared" si="276"/>
        <v>3.5056120320338655</v>
      </c>
      <c r="G128" s="41">
        <f t="shared" ref="G128:H128" si="279">G144/G141*100</f>
        <v>3.9527054850930656</v>
      </c>
      <c r="H128" s="41">
        <f t="shared" si="279"/>
        <v>4.0251079234179299</v>
      </c>
      <c r="I128" s="41">
        <f t="shared" ref="I128" si="280">I144/I141*100</f>
        <v>3.7874795033965798</v>
      </c>
      <c r="J128" s="41">
        <v>4.4912230480610962</v>
      </c>
      <c r="K128" s="41">
        <f t="shared" ref="K128:L128" si="281">K144/K141*100</f>
        <v>3.326082114133242</v>
      </c>
      <c r="L128" s="41">
        <f t="shared" si="281"/>
        <v>3.3437252803499145</v>
      </c>
    </row>
    <row r="129" spans="1:12">
      <c r="A129" s="3" t="s">
        <v>10</v>
      </c>
      <c r="B129" s="42">
        <f t="shared" ref="B129:F129" si="282">B145/B141*100</f>
        <v>0.67978317166308211</v>
      </c>
      <c r="C129" s="42">
        <f t="shared" ref="C129:D129" si="283">C145/C141*100</f>
        <v>1.1420795433885549</v>
      </c>
      <c r="D129" s="42">
        <f t="shared" si="283"/>
        <v>0.59968711976360156</v>
      </c>
      <c r="E129" s="42">
        <f t="shared" ref="E129" si="284">E145/E141*100</f>
        <v>1.6818553888130967</v>
      </c>
      <c r="F129" s="42">
        <f t="shared" si="282"/>
        <v>1.3991920302021958</v>
      </c>
      <c r="G129" s="42">
        <f t="shared" ref="G129:H129" si="285">G145/G141*100</f>
        <v>0.5018736616702355</v>
      </c>
      <c r="H129" s="42">
        <f t="shared" si="285"/>
        <v>0.51445109084925567</v>
      </c>
      <c r="I129" s="42">
        <f t="shared" ref="I129" si="286">I145/I141*100</f>
        <v>0.92234715390021071</v>
      </c>
      <c r="J129" s="42">
        <v>1.1435085315857809</v>
      </c>
      <c r="K129" s="42">
        <f t="shared" ref="K129:L129" si="287">K145/K141*100</f>
        <v>0.7146953303096224</v>
      </c>
      <c r="L129" s="42">
        <f t="shared" si="287"/>
        <v>1.3172956121166999</v>
      </c>
    </row>
    <row r="130" spans="1:12">
      <c r="A130" s="20" t="s">
        <v>11</v>
      </c>
      <c r="B130" s="41">
        <f t="shared" ref="B130:F130" si="288">B147/B141*100</f>
        <v>24.575889917921256</v>
      </c>
      <c r="C130" s="41">
        <f t="shared" ref="C130:D130" si="289">C147/C141*100</f>
        <v>19.493584410862152</v>
      </c>
      <c r="D130" s="41">
        <f t="shared" si="289"/>
        <v>22.94509386407092</v>
      </c>
      <c r="E130" s="41">
        <f t="shared" ref="E130" si="290">E147/E141*100</f>
        <v>23.780081855388811</v>
      </c>
      <c r="F130" s="41">
        <f t="shared" si="288"/>
        <v>22.735598498030956</v>
      </c>
      <c r="G130" s="41">
        <f t="shared" ref="G130:H130" si="291">G147/G141*100</f>
        <v>23.488202108384122</v>
      </c>
      <c r="H130" s="41">
        <f t="shared" si="291"/>
        <v>19.656096947170763</v>
      </c>
      <c r="I130" s="41">
        <f t="shared" ref="I130" si="292">I147/I141*100</f>
        <v>18.041891153275554</v>
      </c>
      <c r="J130" s="41">
        <v>19.379837035976813</v>
      </c>
      <c r="K130" s="41">
        <f t="shared" ref="K130:L130" si="293">K147/K141*100</f>
        <v>14.350778913644142</v>
      </c>
      <c r="L130" s="41">
        <f t="shared" si="293"/>
        <v>21.047880508119679</v>
      </c>
    </row>
    <row r="131" spans="1:12">
      <c r="A131" s="3" t="s">
        <v>12</v>
      </c>
      <c r="B131" s="42">
        <f t="shared" ref="B131:F131" si="294">B148/B141*100</f>
        <v>12.166966597901943</v>
      </c>
      <c r="C131" s="42">
        <f t="shared" ref="C131:D131" si="295">C148/C141*100</f>
        <v>7.9058569453090994</v>
      </c>
      <c r="D131" s="42">
        <f t="shared" si="295"/>
        <v>12.540196419259516</v>
      </c>
      <c r="E131" s="42">
        <f t="shared" ref="E131" si="296">E148/E141*100</f>
        <v>12.461664392905865</v>
      </c>
      <c r="F131" s="42">
        <f t="shared" si="294"/>
        <v>12.826774938689949</v>
      </c>
      <c r="G131" s="42">
        <f t="shared" ref="G131:H131" si="297">G148/G141*100</f>
        <v>11.655308021742712</v>
      </c>
      <c r="H131" s="42">
        <f t="shared" si="297"/>
        <v>8.0511837698666202</v>
      </c>
      <c r="I131" s="42">
        <f t="shared" ref="I131" si="298">I148/I141*100</f>
        <v>8.3792066838447727</v>
      </c>
      <c r="J131" s="42">
        <v>10.688763252328421</v>
      </c>
      <c r="K131" s="42">
        <f t="shared" ref="K131:L131" si="299">K148/K141*100</f>
        <v>5.8279897061123513</v>
      </c>
      <c r="L131" s="42">
        <f t="shared" si="299"/>
        <v>7.9842724861569963</v>
      </c>
    </row>
    <row r="132" spans="1:12">
      <c r="A132" s="14" t="s">
        <v>13</v>
      </c>
      <c r="B132" s="41">
        <f t="shared" ref="B132:F132" si="300">B149/B141*100</f>
        <v>12.114844401527455</v>
      </c>
      <c r="C132" s="41">
        <f t="shared" ref="C132:D132" si="301">C149/C141*100</f>
        <v>8.6545718992237379</v>
      </c>
      <c r="D132" s="41">
        <f t="shared" si="301"/>
        <v>8.7231661741699984</v>
      </c>
      <c r="E132" s="41">
        <f t="shared" ref="E132" si="302">E149/E141*100</f>
        <v>10.488949522510232</v>
      </c>
      <c r="F132" s="41">
        <f t="shared" si="300"/>
        <v>10.709670197718554</v>
      </c>
      <c r="G132" s="41">
        <f t="shared" ref="G132:H132" si="303">G149/G141*100</f>
        <v>10.798776972492176</v>
      </c>
      <c r="H132" s="41">
        <f t="shared" si="303"/>
        <v>11.534738757573997</v>
      </c>
      <c r="I132" s="41">
        <f t="shared" ref="I132" si="304">I149/I141*100</f>
        <v>7.2494534239087995</v>
      </c>
      <c r="J132" s="41">
        <v>7.0767689366444131</v>
      </c>
      <c r="K132" s="41">
        <f t="shared" ref="K132:L132" si="305">K149/K141*100</f>
        <v>6.0896023203901448</v>
      </c>
      <c r="L132" s="41">
        <f t="shared" si="305"/>
        <v>8.0531385231026924</v>
      </c>
    </row>
    <row r="133" spans="1:12">
      <c r="A133" s="3" t="s">
        <v>14</v>
      </c>
      <c r="B133" s="42">
        <f t="shared" ref="B133:H133" si="306">B150/B141*100</f>
        <v>16.395448360619756</v>
      </c>
      <c r="C133" s="42">
        <f t="shared" si="306"/>
        <v>14.53961467900017</v>
      </c>
      <c r="D133" s="42">
        <f t="shared" si="306"/>
        <v>16.113875369372501</v>
      </c>
      <c r="E133" s="42">
        <f t="shared" ref="E133" si="307">E150/E141*100</f>
        <v>17.301500682128239</v>
      </c>
      <c r="F133" s="42">
        <f t="shared" si="306"/>
        <v>15.9528243327126</v>
      </c>
      <c r="G133" s="42">
        <f t="shared" si="306"/>
        <v>17.209891286443749</v>
      </c>
      <c r="H133" s="42">
        <f t="shared" si="306"/>
        <v>14.992643784966219</v>
      </c>
      <c r="I133" s="42">
        <f t="shared" ref="I133" si="308">I150/I141*100</f>
        <v>12.926524556882955</v>
      </c>
      <c r="J133" s="42">
        <v>13.993538691176019</v>
      </c>
      <c r="K133" s="42">
        <f t="shared" ref="K133:L133" si="309">K150/K141*100</f>
        <v>10.528959852890299</v>
      </c>
      <c r="L133" s="42">
        <f t="shared" si="309"/>
        <v>16.194220836629285</v>
      </c>
    </row>
    <row r="134" spans="1:12">
      <c r="A134" s="20" t="s">
        <v>15</v>
      </c>
      <c r="B134" s="41">
        <f t="shared" ref="B134:F134" si="310">B151/B141*100</f>
        <v>4.5324364657858922</v>
      </c>
      <c r="C134" s="41">
        <f t="shared" ref="C134:D134" si="311">C151/C141*100</f>
        <v>2.0737035221005886</v>
      </c>
      <c r="D134" s="41">
        <f t="shared" si="311"/>
        <v>3.2010472796801666</v>
      </c>
      <c r="E134" s="41">
        <f t="shared" ref="E134" si="312">E151/E141*100</f>
        <v>5.6141882673942707</v>
      </c>
      <c r="F134" s="41">
        <f t="shared" si="310"/>
        <v>3.6323025104049007</v>
      </c>
      <c r="G134" s="41">
        <f t="shared" ref="G134:H134" si="313">G151/G141*100</f>
        <v>4.2811110196013837</v>
      </c>
      <c r="H134" s="41">
        <f t="shared" si="313"/>
        <v>2.9652322047350794</v>
      </c>
      <c r="I134" s="41">
        <f t="shared" ref="I134" si="314">I151/I141*100</f>
        <v>3.7977278051065824</v>
      </c>
      <c r="J134" s="41">
        <v>2.0462515207589993</v>
      </c>
      <c r="K134" s="41">
        <f t="shared" ref="K134:L134" si="315">K151/K141*100</f>
        <v>2.9801089104687701</v>
      </c>
      <c r="L134" s="41">
        <f t="shared" si="315"/>
        <v>3.682937043413522</v>
      </c>
    </row>
    <row r="135" spans="1:12">
      <c r="A135" s="3" t="s">
        <v>12</v>
      </c>
      <c r="B135" s="42">
        <f t="shared" ref="B135:F135" si="316">B152/B141*100</f>
        <v>3.0197954615283318</v>
      </c>
      <c r="C135" s="42">
        <f t="shared" ref="C135:D135" si="317">C152/C141*100</f>
        <v>0.55423638236801076</v>
      </c>
      <c r="D135" s="42">
        <f t="shared" si="317"/>
        <v>2.2591474013558139</v>
      </c>
      <c r="E135" s="42">
        <f t="shared" ref="E135" si="318">E152/E141*100</f>
        <v>3.0455661664392908</v>
      </c>
      <c r="F135" s="42">
        <f t="shared" si="316"/>
        <v>2.4132246542723697</v>
      </c>
      <c r="G135" s="42">
        <f t="shared" ref="G135:H135" si="319">G152/G141*100</f>
        <v>2.3101630703343772</v>
      </c>
      <c r="H135" s="42">
        <f t="shared" si="319"/>
        <v>1.8090481444915503</v>
      </c>
      <c r="I135" s="42">
        <f t="shared" ref="I135" si="320">I152/I141*100</f>
        <v>2.2277855860076521</v>
      </c>
      <c r="J135" s="42">
        <v>0.59654647132794214</v>
      </c>
      <c r="K135" s="42">
        <f t="shared" ref="K135:L135" si="321">K152/K141*100</f>
        <v>1.3763098403309968</v>
      </c>
      <c r="L135" s="42">
        <f t="shared" si="321"/>
        <v>1.0874319482574102</v>
      </c>
    </row>
    <row r="136" spans="1:12">
      <c r="A136" s="14" t="s">
        <v>13</v>
      </c>
      <c r="B136" s="41">
        <f t="shared" ref="B136:F136" si="322">B153/B141*100</f>
        <v>1.5894526620725977</v>
      </c>
      <c r="C136" s="41">
        <f t="shared" ref="C136:D136" si="323">C153/C141*100</f>
        <v>1.2197607858476895</v>
      </c>
      <c r="D136" s="41">
        <f t="shared" si="323"/>
        <v>0.56926820789153487</v>
      </c>
      <c r="E136" s="41">
        <f t="shared" ref="E136" si="324">E153/E141*100</f>
        <v>2.5615279672578444</v>
      </c>
      <c r="F136" s="41">
        <f t="shared" si="322"/>
        <v>0.89599169643129717</v>
      </c>
      <c r="G136" s="41">
        <f t="shared" ref="G136:H136" si="325">G153/G141*100</f>
        <v>1.674456432218745</v>
      </c>
      <c r="H136" s="41">
        <f t="shared" si="325"/>
        <v>1.5157674661710903</v>
      </c>
      <c r="I136" s="41">
        <f t="shared" ref="I136" si="326">I153/I141*100</f>
        <v>1.4118255641446082</v>
      </c>
      <c r="J136" s="41">
        <v>1.0663204277550018</v>
      </c>
      <c r="K136" s="41">
        <f t="shared" ref="K136:L136" si="327">K153/K141*100</f>
        <v>0.78341603514708613</v>
      </c>
      <c r="L136" s="41">
        <f t="shared" si="327"/>
        <v>1.8375133776929877</v>
      </c>
    </row>
    <row r="137" spans="1:12">
      <c r="A137" s="3" t="s">
        <v>14</v>
      </c>
      <c r="B137" s="42">
        <f t="shared" ref="B137:F137" si="328">B154/B141*100</f>
        <v>1.8308607294912873</v>
      </c>
      <c r="C137" s="42">
        <f t="shared" ref="C137:D137" si="329">C154/C141*100</f>
        <v>1.8687572653998932</v>
      </c>
      <c r="D137" s="42">
        <f t="shared" si="329"/>
        <v>1.3080132104988702</v>
      </c>
      <c r="E137" s="42">
        <f t="shared" ref="E137" si="330">E154/E141*100</f>
        <v>3.6092769440654844</v>
      </c>
      <c r="F137" s="42">
        <f t="shared" si="328"/>
        <v>1.6556257695556167</v>
      </c>
      <c r="G137" s="42">
        <f t="shared" ref="G137:H137" si="331">G154/G141*100</f>
        <v>2.0857354636797889</v>
      </c>
      <c r="H137" s="42">
        <f t="shared" si="331"/>
        <v>2.0549005943047414</v>
      </c>
      <c r="I137" s="42">
        <f t="shared" ref="I137" si="332">I154/I141*100</f>
        <v>2.2580424767705156</v>
      </c>
      <c r="J137" s="42">
        <v>1.7819717215503053</v>
      </c>
      <c r="K137" s="42">
        <f t="shared" ref="K137:L137" si="333">K154/K141*100</f>
        <v>2.0943227219086347</v>
      </c>
      <c r="L137" s="42">
        <f t="shared" si="333"/>
        <v>2.8970266623237633</v>
      </c>
    </row>
    <row r="138" spans="1:12">
      <c r="A138" s="14"/>
    </row>
    <row r="139" spans="1:12">
      <c r="A139" s="3" t="s">
        <v>16</v>
      </c>
      <c r="B139" s="38">
        <v>493.71100000000001</v>
      </c>
      <c r="C139" s="38">
        <v>498.97199999999998</v>
      </c>
      <c r="D139" s="38">
        <v>504.28399999999999</v>
      </c>
      <c r="E139" s="38">
        <v>509.62099999999998</v>
      </c>
      <c r="F139" s="38">
        <v>514.98099999999999</v>
      </c>
      <c r="G139" s="38">
        <v>520.35799999999995</v>
      </c>
      <c r="H139" s="38">
        <v>525.82100000000003</v>
      </c>
      <c r="I139" s="38">
        <v>520.20100000000002</v>
      </c>
      <c r="J139" s="38">
        <v>518.31100000000004</v>
      </c>
      <c r="K139" s="38">
        <v>542.65599999999995</v>
      </c>
      <c r="L139" s="38">
        <v>548.43600000000004</v>
      </c>
    </row>
    <row r="140" spans="1:12">
      <c r="A140" s="14" t="s">
        <v>17</v>
      </c>
      <c r="B140" s="43">
        <v>493.71100000000001</v>
      </c>
      <c r="C140" s="43">
        <v>498.97199999999998</v>
      </c>
      <c r="D140" s="43">
        <v>504.28399999999999</v>
      </c>
      <c r="E140" s="43">
        <v>509.62099999999998</v>
      </c>
      <c r="F140" s="43">
        <v>514.98099999999999</v>
      </c>
      <c r="G140" s="43">
        <v>520.35799999999995</v>
      </c>
      <c r="H140" s="43">
        <v>525.82100000000003</v>
      </c>
      <c r="I140" s="43">
        <v>520.20100000000002</v>
      </c>
      <c r="J140" s="43">
        <v>518.31100000000004</v>
      </c>
      <c r="K140" s="43">
        <v>542.65599999999995</v>
      </c>
      <c r="L140" s="43">
        <v>548.43600000000004</v>
      </c>
    </row>
    <row r="141" spans="1:12">
      <c r="A141" s="3" t="s">
        <v>18</v>
      </c>
      <c r="B141" s="38">
        <v>182.26400000000001</v>
      </c>
      <c r="C141" s="38">
        <v>181.511</v>
      </c>
      <c r="D141" s="38">
        <v>184.096</v>
      </c>
      <c r="E141" s="38">
        <v>183.25</v>
      </c>
      <c r="F141" s="38">
        <v>196.542</v>
      </c>
      <c r="G141" s="38">
        <v>194.27199999999999</v>
      </c>
      <c r="H141" s="38">
        <v>206.62799999999999</v>
      </c>
      <c r="I141" s="38">
        <v>204.91200000000001</v>
      </c>
      <c r="J141" s="38">
        <v>195.626</v>
      </c>
      <c r="K141" s="38">
        <v>210.999</v>
      </c>
      <c r="L141" s="38">
        <v>214.91</v>
      </c>
    </row>
    <row r="142" spans="1:12">
      <c r="A142" s="14" t="s">
        <v>19</v>
      </c>
      <c r="B142" s="43">
        <v>169.52799999999999</v>
      </c>
      <c r="C142" s="43">
        <v>173.096</v>
      </c>
      <c r="D142" s="43">
        <v>176.11600000000001</v>
      </c>
      <c r="E142" s="43">
        <v>172.66800000000001</v>
      </c>
      <c r="F142" s="43">
        <v>186.90299999999999</v>
      </c>
      <c r="G142" s="43">
        <v>185.61699999999999</v>
      </c>
      <c r="H142" s="43">
        <v>197.24799999999999</v>
      </c>
      <c r="I142" s="43">
        <v>195.26</v>
      </c>
      <c r="J142" s="43">
        <v>184.60300000000001</v>
      </c>
      <c r="K142" s="43">
        <v>202.47300000000001</v>
      </c>
      <c r="L142" s="43">
        <v>204.892</v>
      </c>
    </row>
    <row r="143" spans="1:12">
      <c r="A143" s="3" t="s">
        <v>20</v>
      </c>
      <c r="B143" s="38">
        <v>12.736000000000001</v>
      </c>
      <c r="C143" s="38">
        <v>8.4149999999999991</v>
      </c>
      <c r="D143" s="38">
        <v>7.98</v>
      </c>
      <c r="E143" s="38">
        <v>10.582000000000001</v>
      </c>
      <c r="F143" s="38">
        <v>9.64</v>
      </c>
      <c r="G143" s="38">
        <v>8.6549999999999994</v>
      </c>
      <c r="H143" s="38">
        <v>9.3800000000000008</v>
      </c>
      <c r="I143" s="38">
        <v>9.6509999999999998</v>
      </c>
      <c r="J143" s="38">
        <v>11.023999999999999</v>
      </c>
      <c r="K143" s="38">
        <v>8.5259999999999998</v>
      </c>
      <c r="L143" s="38">
        <v>10.018000000000001</v>
      </c>
    </row>
    <row r="144" spans="1:12">
      <c r="A144" s="14" t="s">
        <v>21</v>
      </c>
      <c r="B144" s="43">
        <v>11.497</v>
      </c>
      <c r="C144" s="43">
        <v>6.3419999999999996</v>
      </c>
      <c r="D144" s="43">
        <v>6.8760000000000003</v>
      </c>
      <c r="E144" s="43">
        <v>7.5</v>
      </c>
      <c r="F144" s="43">
        <v>6.89</v>
      </c>
      <c r="G144" s="43">
        <v>7.6790000000000003</v>
      </c>
      <c r="H144" s="43">
        <v>8.3170000000000002</v>
      </c>
      <c r="I144" s="43">
        <v>7.7610000000000001</v>
      </c>
      <c r="J144" s="43">
        <v>8.7859999999999996</v>
      </c>
      <c r="K144" s="43">
        <v>7.0179999999999998</v>
      </c>
      <c r="L144" s="43">
        <v>7.1859999999999999</v>
      </c>
    </row>
    <row r="145" spans="1:12">
      <c r="A145" s="3" t="s">
        <v>22</v>
      </c>
      <c r="B145" s="38">
        <v>1.2390000000000001</v>
      </c>
      <c r="C145" s="38">
        <v>2.073</v>
      </c>
      <c r="D145" s="38">
        <v>1.1040000000000001</v>
      </c>
      <c r="E145" s="38">
        <v>3.0819999999999999</v>
      </c>
      <c r="F145" s="38">
        <v>2.75</v>
      </c>
      <c r="G145" s="38">
        <v>0.97499999999999998</v>
      </c>
      <c r="H145" s="38">
        <v>1.0629999999999999</v>
      </c>
      <c r="I145" s="38">
        <v>1.89</v>
      </c>
      <c r="J145" s="38">
        <v>2.2370000000000001</v>
      </c>
      <c r="K145" s="38">
        <v>1.508</v>
      </c>
      <c r="L145" s="38">
        <v>2.831</v>
      </c>
    </row>
    <row r="146" spans="1:12">
      <c r="A146" s="14" t="s">
        <v>23</v>
      </c>
      <c r="B146" s="43">
        <v>311.447</v>
      </c>
      <c r="C146" s="43">
        <v>317.46100000000001</v>
      </c>
      <c r="D146" s="43">
        <v>320.18799999999999</v>
      </c>
      <c r="E146" s="43">
        <v>326.37099999999998</v>
      </c>
      <c r="F146" s="43">
        <v>318.43900000000002</v>
      </c>
      <c r="G146" s="43">
        <v>326.08600000000001</v>
      </c>
      <c r="H146" s="43">
        <v>319.19299999999998</v>
      </c>
      <c r="I146" s="43">
        <v>315.28899999999999</v>
      </c>
      <c r="J146" s="43">
        <v>322.685</v>
      </c>
      <c r="K146" s="43">
        <v>331.65699999999998</v>
      </c>
      <c r="L146" s="43">
        <v>333.52600000000001</v>
      </c>
    </row>
    <row r="147" spans="1:12">
      <c r="A147" s="3" t="s">
        <v>24</v>
      </c>
      <c r="B147" s="38">
        <v>44.792999999999999</v>
      </c>
      <c r="C147" s="38">
        <v>35.383000000000003</v>
      </c>
      <c r="D147" s="38">
        <v>42.241</v>
      </c>
      <c r="E147" s="38">
        <v>43.576999999999998</v>
      </c>
      <c r="F147" s="38">
        <v>44.685000000000002</v>
      </c>
      <c r="G147" s="38">
        <v>45.631</v>
      </c>
      <c r="H147" s="38">
        <v>40.615000000000002</v>
      </c>
      <c r="I147" s="38">
        <v>36.97</v>
      </c>
      <c r="J147" s="38">
        <v>37.911999999999999</v>
      </c>
      <c r="K147" s="38">
        <v>30.28</v>
      </c>
      <c r="L147" s="38">
        <v>45.234000000000002</v>
      </c>
    </row>
    <row r="148" spans="1:12">
      <c r="A148" s="14" t="s">
        <v>12</v>
      </c>
      <c r="B148" s="43">
        <v>22.175999999999998</v>
      </c>
      <c r="C148" s="43">
        <v>14.35</v>
      </c>
      <c r="D148" s="43">
        <v>23.085999999999999</v>
      </c>
      <c r="E148" s="43">
        <v>22.835999999999999</v>
      </c>
      <c r="F148" s="43">
        <v>25.21</v>
      </c>
      <c r="G148" s="43">
        <v>22.643000000000001</v>
      </c>
      <c r="H148" s="43">
        <v>16.635999999999999</v>
      </c>
      <c r="I148" s="43">
        <v>17.170000000000002</v>
      </c>
      <c r="J148" s="43">
        <v>20.91</v>
      </c>
      <c r="K148" s="43">
        <v>12.297000000000001</v>
      </c>
      <c r="L148" s="43">
        <v>17.158999999999999</v>
      </c>
    </row>
    <row r="149" spans="1:12">
      <c r="A149" s="3" t="s">
        <v>13</v>
      </c>
      <c r="B149" s="38">
        <v>22.081</v>
      </c>
      <c r="C149" s="38">
        <v>15.709</v>
      </c>
      <c r="D149" s="38">
        <v>16.059000000000001</v>
      </c>
      <c r="E149" s="38">
        <v>19.221</v>
      </c>
      <c r="F149" s="38">
        <v>21.048999999999999</v>
      </c>
      <c r="G149" s="38">
        <v>20.978999999999999</v>
      </c>
      <c r="H149" s="38">
        <v>23.834</v>
      </c>
      <c r="I149" s="38">
        <v>14.855</v>
      </c>
      <c r="J149" s="38">
        <v>13.843999999999999</v>
      </c>
      <c r="K149" s="38">
        <v>12.849</v>
      </c>
      <c r="L149" s="38">
        <v>17.306999999999999</v>
      </c>
    </row>
    <row r="150" spans="1:12">
      <c r="A150" s="14" t="s">
        <v>14</v>
      </c>
      <c r="B150" s="43">
        <v>29.882999999999999</v>
      </c>
      <c r="C150" s="43">
        <v>26.390999999999998</v>
      </c>
      <c r="D150" s="43">
        <v>29.664999999999999</v>
      </c>
      <c r="E150" s="43">
        <v>31.704999999999998</v>
      </c>
      <c r="F150" s="43">
        <v>31.353999999999999</v>
      </c>
      <c r="G150" s="43">
        <v>33.433999999999997</v>
      </c>
      <c r="H150" s="43">
        <v>30.978999999999999</v>
      </c>
      <c r="I150" s="43">
        <v>26.488</v>
      </c>
      <c r="J150" s="43">
        <v>27.375</v>
      </c>
      <c r="K150" s="43">
        <v>22.216000000000001</v>
      </c>
      <c r="L150" s="43">
        <v>34.802999999999997</v>
      </c>
    </row>
    <row r="151" spans="1:12">
      <c r="A151" s="3" t="s">
        <v>25</v>
      </c>
      <c r="B151" s="38">
        <v>8.2609999999999992</v>
      </c>
      <c r="C151" s="38">
        <v>3.7639999999999998</v>
      </c>
      <c r="D151" s="38">
        <v>5.8929999999999998</v>
      </c>
      <c r="E151" s="38">
        <v>10.288</v>
      </c>
      <c r="F151" s="38">
        <v>7.1390000000000002</v>
      </c>
      <c r="G151" s="38">
        <v>8.3170000000000002</v>
      </c>
      <c r="H151" s="38">
        <v>6.1269999999999998</v>
      </c>
      <c r="I151" s="38">
        <v>7.782</v>
      </c>
      <c r="J151" s="38">
        <v>4.0030000000000001</v>
      </c>
      <c r="K151" s="38">
        <v>6.2880000000000003</v>
      </c>
      <c r="L151" s="38">
        <v>7.915</v>
      </c>
    </row>
    <row r="152" spans="1:12">
      <c r="A152" s="14" t="s">
        <v>12</v>
      </c>
      <c r="B152" s="43">
        <v>5.5039999999999996</v>
      </c>
      <c r="C152" s="43">
        <v>1.006</v>
      </c>
      <c r="D152" s="43">
        <v>4.1589999999999998</v>
      </c>
      <c r="E152" s="43">
        <v>5.5810000000000004</v>
      </c>
      <c r="F152" s="43">
        <v>4.7430000000000003</v>
      </c>
      <c r="G152" s="43">
        <v>4.4880000000000004</v>
      </c>
      <c r="H152" s="43">
        <v>3.738</v>
      </c>
      <c r="I152" s="43">
        <v>4.5650000000000004</v>
      </c>
      <c r="J152" s="43">
        <v>1.167</v>
      </c>
      <c r="K152" s="43">
        <v>2.9039999999999999</v>
      </c>
      <c r="L152" s="43">
        <v>2.3370000000000002</v>
      </c>
    </row>
    <row r="153" spans="1:12">
      <c r="A153" s="3" t="s">
        <v>13</v>
      </c>
      <c r="B153" s="38">
        <v>2.8969999999999998</v>
      </c>
      <c r="C153" s="38">
        <v>2.214</v>
      </c>
      <c r="D153" s="38">
        <v>1.048</v>
      </c>
      <c r="E153" s="38">
        <v>4.694</v>
      </c>
      <c r="F153" s="38">
        <v>1.7609999999999999</v>
      </c>
      <c r="G153" s="38">
        <v>3.2530000000000001</v>
      </c>
      <c r="H153" s="38">
        <v>3.1320000000000001</v>
      </c>
      <c r="I153" s="38">
        <v>2.8929999999999998</v>
      </c>
      <c r="J153" s="38">
        <v>2.0859999999999999</v>
      </c>
      <c r="K153" s="38">
        <v>1.653</v>
      </c>
      <c r="L153" s="38">
        <v>3.9489999999999998</v>
      </c>
    </row>
    <row r="154" spans="1:12">
      <c r="A154" s="14" t="s">
        <v>14</v>
      </c>
      <c r="B154" s="43">
        <v>3.3370000000000002</v>
      </c>
      <c r="C154" s="43">
        <v>3.3919999999999999</v>
      </c>
      <c r="D154" s="43">
        <v>2.4079999999999999</v>
      </c>
      <c r="E154" s="43">
        <v>6.6139999999999999</v>
      </c>
      <c r="F154" s="43">
        <v>3.254</v>
      </c>
      <c r="G154" s="43">
        <v>4.0519999999999996</v>
      </c>
      <c r="H154" s="43">
        <v>4.2460000000000004</v>
      </c>
      <c r="I154" s="43">
        <v>4.6269999999999998</v>
      </c>
      <c r="J154" s="43">
        <v>3.4860000000000002</v>
      </c>
      <c r="K154" s="43">
        <v>4.4189999999999996</v>
      </c>
      <c r="L154" s="43">
        <v>6.226</v>
      </c>
    </row>
    <row r="155" spans="1:12">
      <c r="A155" s="2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7" spans="1:12">
      <c r="A157" s="28" t="str">
        <f>+totales!A121</f>
        <v>Fuente: DANE Gran Encuesta Integrada de Hogares - Convenio Medellín</v>
      </c>
    </row>
    <row r="158" spans="1:12">
      <c r="A158" s="28" t="str">
        <f>+totales!A122</f>
        <v>Nota: Datos expandidos con proyecciones de población, elaboradas con base en los resultados del censo 2005.</v>
      </c>
    </row>
    <row r="159" spans="1:12">
      <c r="A159" s="28" t="str">
        <f>+totales!A123</f>
        <v>Nota: Toda variable cuya proporción respecto a la PEA sea menor al 10%, pude tener un error de muestreo superior al 8%, que es el nivel de calidad admisible para el DANE.</v>
      </c>
    </row>
    <row r="160" spans="1:12">
      <c r="A160" s="28" t="str">
        <f>+totales!A124</f>
        <v>Nota: Resultados en miles. Por efecto del redondeo en miles, los totales pueden diferir ligeramente</v>
      </c>
    </row>
    <row r="161" spans="1:12" s="54" customFormat="1">
      <c r="A161" s="28" t="str">
        <f>+totales!A125</f>
        <v>Elaborado: Noviembre 11 de 2016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>
      <c r="A162" s="28"/>
    </row>
  </sheetData>
  <mergeCells count="4">
    <mergeCell ref="A14:A15"/>
    <mergeCell ref="A50:A51"/>
    <mergeCell ref="A86:A87"/>
    <mergeCell ref="A122:A1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6"/>
  <sheetViews>
    <sheetView showGridLines="0" workbookViewId="0">
      <selection activeCell="F2" sqref="F2"/>
    </sheetView>
  </sheetViews>
  <sheetFormatPr baseColWidth="10" defaultRowHeight="15"/>
  <cols>
    <col min="1" max="1" width="37.5703125" customWidth="1"/>
    <col min="2" max="12" width="11.42578125" style="35"/>
  </cols>
  <sheetData>
    <row r="1" spans="1:12">
      <c r="A1" s="5"/>
    </row>
    <row r="2" spans="1:12">
      <c r="A2" s="5"/>
    </row>
    <row r="3" spans="1:12">
      <c r="A3" s="5"/>
    </row>
    <row r="4" spans="1:12">
      <c r="A4" s="5"/>
    </row>
    <row r="5" spans="1:12">
      <c r="A5" s="5"/>
    </row>
    <row r="6" spans="1:12">
      <c r="A6" s="1" t="s">
        <v>0</v>
      </c>
    </row>
    <row r="7" spans="1:12">
      <c r="A7" s="1" t="s">
        <v>56</v>
      </c>
    </row>
    <row r="8" spans="1:12">
      <c r="A8" s="2" t="s">
        <v>100</v>
      </c>
    </row>
    <row r="9" spans="1:12">
      <c r="A9" s="2" t="str">
        <f>+totales!A11</f>
        <v xml:space="preserve">Trimestre </v>
      </c>
    </row>
    <row r="10" spans="1:12" ht="15.75">
      <c r="A10" s="7"/>
    </row>
    <row r="11" spans="1:12">
      <c r="A11" s="8" t="s">
        <v>45</v>
      </c>
      <c r="H11" s="55"/>
      <c r="I11" s="55"/>
      <c r="J11" s="55"/>
      <c r="K11" s="55"/>
      <c r="L11" s="55"/>
    </row>
    <row r="12" spans="1:12">
      <c r="A12" s="90" t="s">
        <v>4</v>
      </c>
      <c r="B12" s="64">
        <v>2014</v>
      </c>
      <c r="C12" s="64"/>
      <c r="D12" s="64"/>
      <c r="E12" s="64"/>
      <c r="F12" s="64">
        <v>2015</v>
      </c>
      <c r="G12" s="64"/>
      <c r="H12" s="64"/>
      <c r="I12" s="64"/>
      <c r="J12" s="64">
        <v>2016</v>
      </c>
      <c r="K12" s="64"/>
      <c r="L12" s="64"/>
    </row>
    <row r="13" spans="1:12">
      <c r="A13" s="91"/>
      <c r="B13" s="24" t="str">
        <f>+edad!B15</f>
        <v>Ene - Mar</v>
      </c>
      <c r="C13" s="24" t="s">
        <v>99</v>
      </c>
      <c r="D13" s="24" t="s">
        <v>104</v>
      </c>
      <c r="E13" s="24" t="s">
        <v>107</v>
      </c>
      <c r="F13" s="24" t="s">
        <v>97</v>
      </c>
      <c r="G13" s="24" t="s">
        <v>99</v>
      </c>
      <c r="H13" s="24" t="s">
        <v>104</v>
      </c>
      <c r="I13" s="24" t="s">
        <v>107</v>
      </c>
      <c r="J13" s="24" t="s">
        <v>97</v>
      </c>
      <c r="K13" s="24" t="str">
        <f>+edad!K15</f>
        <v>Abr - Jun</v>
      </c>
      <c r="L13" s="24" t="str">
        <f>+edad!L15</f>
        <v>Jul-Sep</v>
      </c>
    </row>
    <row r="14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10" t="s">
        <v>53</v>
      </c>
      <c r="B15" s="37">
        <v>1038.693</v>
      </c>
      <c r="C15" s="37">
        <v>1062.7449999999999</v>
      </c>
      <c r="D15" s="37">
        <v>1087.2729999999999</v>
      </c>
      <c r="E15" s="37">
        <v>1079.633</v>
      </c>
      <c r="F15" s="37">
        <v>1071.5719999999999</v>
      </c>
      <c r="G15" s="37">
        <v>1080.864</v>
      </c>
      <c r="H15" s="37">
        <v>1105.49</v>
      </c>
      <c r="I15" s="37">
        <v>1136.18</v>
      </c>
      <c r="J15" s="37">
        <v>1055.327</v>
      </c>
      <c r="K15" s="37">
        <v>1108.4780000000001</v>
      </c>
      <c r="L15" s="37">
        <v>1121.0920000000001</v>
      </c>
    </row>
    <row r="16" spans="1:12">
      <c r="A16" s="4" t="s">
        <v>26</v>
      </c>
      <c r="B16" s="51">
        <v>0.69699999999999995</v>
      </c>
      <c r="C16" s="51">
        <v>0</v>
      </c>
      <c r="D16" s="51">
        <v>0.26500000000000001</v>
      </c>
      <c r="E16" s="51">
        <v>0.40500000000000003</v>
      </c>
      <c r="F16" s="51">
        <v>0.32300000000000001</v>
      </c>
      <c r="G16" s="51">
        <v>0.96499999999999997</v>
      </c>
      <c r="H16" s="51">
        <v>0</v>
      </c>
      <c r="I16" s="51">
        <v>0.81100000000000005</v>
      </c>
      <c r="J16" s="51">
        <v>0.33900000000000002</v>
      </c>
      <c r="K16" s="51">
        <v>0.27900000000000003</v>
      </c>
      <c r="L16" s="51">
        <v>0.35399999999999998</v>
      </c>
    </row>
    <row r="17" spans="1:12">
      <c r="A17" s="10" t="s">
        <v>27</v>
      </c>
      <c r="B17" s="37">
        <v>4.2060000000000004</v>
      </c>
      <c r="C17" s="37">
        <v>5.7779999999999996</v>
      </c>
      <c r="D17" s="37">
        <v>9.0630000000000006</v>
      </c>
      <c r="E17" s="37">
        <v>11.036</v>
      </c>
      <c r="F17" s="37">
        <v>6.077</v>
      </c>
      <c r="G17" s="37">
        <v>6.14</v>
      </c>
      <c r="H17" s="37">
        <v>8.25</v>
      </c>
      <c r="I17" s="37">
        <v>5.3609999999999998</v>
      </c>
      <c r="J17" s="37">
        <v>6.8360000000000003</v>
      </c>
      <c r="K17" s="37">
        <v>5.3840000000000003</v>
      </c>
      <c r="L17" s="37">
        <v>8.8770000000000007</v>
      </c>
    </row>
    <row r="18" spans="1:12">
      <c r="A18" s="4" t="s">
        <v>28</v>
      </c>
      <c r="B18" s="51">
        <v>1.141</v>
      </c>
      <c r="C18" s="51">
        <v>2.0640000000000001</v>
      </c>
      <c r="D18" s="51">
        <v>1.952</v>
      </c>
      <c r="E18" s="51">
        <v>1.6120000000000001</v>
      </c>
      <c r="F18" s="51">
        <v>0.64400000000000002</v>
      </c>
      <c r="G18" s="51">
        <v>0.88300000000000001</v>
      </c>
      <c r="H18" s="51">
        <v>3.0950000000000002</v>
      </c>
      <c r="I18" s="51">
        <v>1.3460000000000001</v>
      </c>
      <c r="J18" s="51">
        <v>0.751</v>
      </c>
      <c r="K18" s="51">
        <v>0.252</v>
      </c>
      <c r="L18" s="51">
        <v>4.4420000000000002</v>
      </c>
    </row>
    <row r="19" spans="1:12">
      <c r="A19" s="10" t="s">
        <v>29</v>
      </c>
      <c r="B19" s="37">
        <v>190.797</v>
      </c>
      <c r="C19" s="37">
        <v>191.262</v>
      </c>
      <c r="D19" s="37">
        <v>217.70699999999999</v>
      </c>
      <c r="E19" s="37">
        <v>220.494</v>
      </c>
      <c r="F19" s="37">
        <v>208.65600000000001</v>
      </c>
      <c r="G19" s="37">
        <v>229.285</v>
      </c>
      <c r="H19" s="37">
        <v>205.63</v>
      </c>
      <c r="I19" s="37">
        <v>228.51400000000001</v>
      </c>
      <c r="J19" s="37">
        <v>192.869</v>
      </c>
      <c r="K19" s="37">
        <v>202.57499999999999</v>
      </c>
      <c r="L19" s="37">
        <v>189.42699999999999</v>
      </c>
    </row>
    <row r="20" spans="1:12">
      <c r="A20" s="4" t="s">
        <v>30</v>
      </c>
      <c r="B20" s="51">
        <v>6.9180000000000001</v>
      </c>
      <c r="C20" s="51">
        <v>6.2350000000000003</v>
      </c>
      <c r="D20" s="51">
        <v>9.0210000000000008</v>
      </c>
      <c r="E20" s="51">
        <v>5.6689999999999996</v>
      </c>
      <c r="F20" s="51">
        <v>5.7309999999999999</v>
      </c>
      <c r="G20" s="51">
        <v>7.6219999999999999</v>
      </c>
      <c r="H20" s="51">
        <v>8.3610000000000007</v>
      </c>
      <c r="I20" s="51">
        <v>8.3780000000000001</v>
      </c>
      <c r="J20" s="51">
        <v>6.9530000000000003</v>
      </c>
      <c r="K20" s="51">
        <v>7.9210000000000003</v>
      </c>
      <c r="L20" s="51">
        <v>7.3970000000000002</v>
      </c>
    </row>
    <row r="21" spans="1:12">
      <c r="A21" s="10" t="s">
        <v>31</v>
      </c>
      <c r="B21" s="37">
        <v>64.087000000000003</v>
      </c>
      <c r="C21" s="37">
        <v>62.341999999999999</v>
      </c>
      <c r="D21" s="37">
        <v>81.094999999999999</v>
      </c>
      <c r="E21" s="37">
        <v>77.644999999999996</v>
      </c>
      <c r="F21" s="37">
        <v>61.345999999999997</v>
      </c>
      <c r="G21" s="37">
        <v>79.162999999999997</v>
      </c>
      <c r="H21" s="37">
        <v>90.656000000000006</v>
      </c>
      <c r="I21" s="37">
        <v>99.063999999999993</v>
      </c>
      <c r="J21" s="37">
        <v>95.097999999999999</v>
      </c>
      <c r="K21" s="37">
        <v>104.571</v>
      </c>
      <c r="L21" s="37">
        <v>72.456000000000003</v>
      </c>
    </row>
    <row r="22" spans="1:12">
      <c r="A22" s="4" t="s">
        <v>32</v>
      </c>
      <c r="B22" s="51">
        <v>301.26499999999999</v>
      </c>
      <c r="C22" s="51">
        <v>316.29300000000001</v>
      </c>
      <c r="D22" s="51">
        <v>285.363</v>
      </c>
      <c r="E22" s="51">
        <v>311.81599999999997</v>
      </c>
      <c r="F22" s="51">
        <v>316.75400000000002</v>
      </c>
      <c r="G22" s="51">
        <v>293.26600000000002</v>
      </c>
      <c r="H22" s="51">
        <v>302.88</v>
      </c>
      <c r="I22" s="51">
        <v>309.49900000000002</v>
      </c>
      <c r="J22" s="51">
        <v>315.53100000000001</v>
      </c>
      <c r="K22" s="51">
        <v>295.077</v>
      </c>
      <c r="L22" s="51">
        <v>328.64400000000001</v>
      </c>
    </row>
    <row r="23" spans="1:12">
      <c r="A23" s="10" t="s">
        <v>33</v>
      </c>
      <c r="B23" s="37">
        <v>98.015000000000001</v>
      </c>
      <c r="C23" s="37">
        <v>79.875</v>
      </c>
      <c r="D23" s="37">
        <v>89.453000000000003</v>
      </c>
      <c r="E23" s="37">
        <v>87.159000000000006</v>
      </c>
      <c r="F23" s="37">
        <v>86.117999999999995</v>
      </c>
      <c r="G23" s="37">
        <v>102.297</v>
      </c>
      <c r="H23" s="37">
        <v>97.734999999999999</v>
      </c>
      <c r="I23" s="37">
        <v>90.435000000000002</v>
      </c>
      <c r="J23" s="37">
        <v>82.337000000000003</v>
      </c>
      <c r="K23" s="37">
        <v>91.159000000000006</v>
      </c>
      <c r="L23" s="37">
        <v>82.055999999999997</v>
      </c>
    </row>
    <row r="24" spans="1:12">
      <c r="A24" s="4" t="s">
        <v>34</v>
      </c>
      <c r="B24" s="51">
        <v>18.297000000000001</v>
      </c>
      <c r="C24" s="51">
        <v>22.178000000000001</v>
      </c>
      <c r="D24" s="51">
        <v>30.579000000000001</v>
      </c>
      <c r="E24" s="51">
        <v>17.407</v>
      </c>
      <c r="F24" s="51">
        <v>21.803999999999998</v>
      </c>
      <c r="G24" s="51">
        <v>23.053000000000001</v>
      </c>
      <c r="H24" s="51">
        <v>19.407</v>
      </c>
      <c r="I24" s="51">
        <v>19.577000000000002</v>
      </c>
      <c r="J24" s="51">
        <v>20.655999999999999</v>
      </c>
      <c r="K24" s="51">
        <v>26.472999999999999</v>
      </c>
      <c r="L24" s="51">
        <v>28.850999999999999</v>
      </c>
    </row>
    <row r="25" spans="1:12">
      <c r="A25" s="10" t="s">
        <v>35</v>
      </c>
      <c r="B25" s="37">
        <v>124.922</v>
      </c>
      <c r="C25" s="37">
        <v>131.816</v>
      </c>
      <c r="D25" s="37">
        <v>133.13800000000001</v>
      </c>
      <c r="E25" s="37">
        <v>125.387</v>
      </c>
      <c r="F25" s="37">
        <v>143.30500000000001</v>
      </c>
      <c r="G25" s="37">
        <v>128.80500000000001</v>
      </c>
      <c r="H25" s="37">
        <v>132.715</v>
      </c>
      <c r="I25" s="37">
        <v>138.06899999999999</v>
      </c>
      <c r="J25" s="37">
        <v>104.45699999999999</v>
      </c>
      <c r="K25" s="37">
        <v>135.24700000000001</v>
      </c>
      <c r="L25" s="37">
        <v>163.61699999999999</v>
      </c>
    </row>
    <row r="26" spans="1:12">
      <c r="A26" s="11" t="s">
        <v>36</v>
      </c>
      <c r="B26" s="52">
        <v>228.34800000000001</v>
      </c>
      <c r="C26" s="52">
        <v>244.90100000000001</v>
      </c>
      <c r="D26" s="52">
        <v>229.637</v>
      </c>
      <c r="E26" s="52">
        <v>221.00299999999999</v>
      </c>
      <c r="F26" s="52">
        <v>220.816</v>
      </c>
      <c r="G26" s="52">
        <v>209.38399999999999</v>
      </c>
      <c r="H26" s="52">
        <v>236.76</v>
      </c>
      <c r="I26" s="52">
        <v>235.126</v>
      </c>
      <c r="J26" s="52">
        <v>229.5</v>
      </c>
      <c r="K26" s="52">
        <v>239.53800000000001</v>
      </c>
      <c r="L26" s="52">
        <v>234.97300000000001</v>
      </c>
    </row>
    <row r="28" spans="1:12">
      <c r="A28" s="8" t="s">
        <v>46</v>
      </c>
      <c r="H28" s="55"/>
      <c r="I28" s="55"/>
      <c r="J28" s="55"/>
      <c r="K28" s="55"/>
      <c r="L28" s="55"/>
    </row>
    <row r="29" spans="1:12">
      <c r="A29" s="90" t="s">
        <v>4</v>
      </c>
      <c r="B29" s="89">
        <v>2014</v>
      </c>
      <c r="C29" s="89"/>
      <c r="D29" s="89"/>
      <c r="E29" s="89"/>
      <c r="F29" s="64">
        <v>2015</v>
      </c>
      <c r="G29" s="64"/>
      <c r="H29" s="64"/>
      <c r="I29" s="64"/>
      <c r="J29" s="64">
        <v>2016</v>
      </c>
      <c r="K29" s="64"/>
      <c r="L29" s="64"/>
    </row>
    <row r="30" spans="1:12">
      <c r="A30" s="91"/>
      <c r="B30" s="24" t="str">
        <f t="shared" ref="B30:I30" si="0">+B13</f>
        <v>Ene - Mar</v>
      </c>
      <c r="C30" s="24" t="str">
        <f t="shared" si="0"/>
        <v>Abr - Jun</v>
      </c>
      <c r="D30" s="24" t="str">
        <f t="shared" si="0"/>
        <v>Jul - Sep</v>
      </c>
      <c r="E30" s="24" t="str">
        <f t="shared" si="0"/>
        <v>Oct - Dic</v>
      </c>
      <c r="F30" s="24" t="str">
        <f t="shared" si="0"/>
        <v>Ene - Mar</v>
      </c>
      <c r="G30" s="24" t="str">
        <f t="shared" si="0"/>
        <v>Abr - Jun</v>
      </c>
      <c r="H30" s="24" t="str">
        <f t="shared" si="0"/>
        <v>Jul - Sep</v>
      </c>
      <c r="I30" s="24" t="str">
        <f t="shared" si="0"/>
        <v>Oct - Dic</v>
      </c>
      <c r="J30" s="24" t="s">
        <v>97</v>
      </c>
      <c r="K30" s="24" t="str">
        <f t="shared" ref="K30:L30" si="1">+K13</f>
        <v>Abr - Jun</v>
      </c>
      <c r="L30" s="24" t="str">
        <f t="shared" si="1"/>
        <v>Jul-Sep</v>
      </c>
    </row>
    <row r="31" spans="1: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10" t="s">
        <v>54</v>
      </c>
      <c r="B32" s="37">
        <v>572.03800000000001</v>
      </c>
      <c r="C32" s="37">
        <v>575.29499999999996</v>
      </c>
      <c r="D32" s="37">
        <v>584.00900000000001</v>
      </c>
      <c r="E32" s="37">
        <v>580.08500000000004</v>
      </c>
      <c r="F32" s="37">
        <v>574.89099999999996</v>
      </c>
      <c r="G32" s="37">
        <v>583.46299999999997</v>
      </c>
      <c r="H32" s="37">
        <v>591.97</v>
      </c>
      <c r="I32" s="37">
        <v>610.86199999999997</v>
      </c>
      <c r="J32" s="37">
        <v>578.09799999999996</v>
      </c>
      <c r="K32" s="37">
        <v>603.04499999999996</v>
      </c>
      <c r="L32" s="79">
        <v>597.35500000000002</v>
      </c>
    </row>
    <row r="33" spans="1:12">
      <c r="A33" s="4" t="s">
        <v>26</v>
      </c>
      <c r="B33" s="51">
        <v>0</v>
      </c>
      <c r="C33" s="51">
        <v>0</v>
      </c>
      <c r="D33" s="51">
        <v>0.26500000000000001</v>
      </c>
      <c r="E33" s="51">
        <v>0</v>
      </c>
      <c r="F33" s="51">
        <v>0</v>
      </c>
      <c r="G33" s="51">
        <v>0.51900000000000002</v>
      </c>
      <c r="H33" s="51">
        <v>0</v>
      </c>
      <c r="I33" s="51">
        <v>0.373</v>
      </c>
      <c r="J33" s="51">
        <v>0.33900000000000002</v>
      </c>
      <c r="K33" s="51">
        <v>0.27900000000000003</v>
      </c>
      <c r="L33" s="51">
        <v>0</v>
      </c>
    </row>
    <row r="34" spans="1:12">
      <c r="A34" s="10" t="s">
        <v>27</v>
      </c>
      <c r="B34" s="37">
        <v>3.4460000000000002</v>
      </c>
      <c r="C34" s="37">
        <v>4.133</v>
      </c>
      <c r="D34" s="37">
        <v>6.1189999999999998</v>
      </c>
      <c r="E34" s="37">
        <v>8.7550000000000008</v>
      </c>
      <c r="F34" s="37">
        <v>5.2370000000000001</v>
      </c>
      <c r="G34" s="37">
        <v>5.2750000000000004</v>
      </c>
      <c r="H34" s="37">
        <v>5.2430000000000003</v>
      </c>
      <c r="I34" s="37">
        <v>3.0110000000000001</v>
      </c>
      <c r="J34" s="37">
        <v>4.9450000000000003</v>
      </c>
      <c r="K34" s="37">
        <v>4.42</v>
      </c>
      <c r="L34" s="37">
        <v>7.2450000000000001</v>
      </c>
    </row>
    <row r="35" spans="1:12">
      <c r="A35" s="4" t="s">
        <v>28</v>
      </c>
      <c r="B35" s="51">
        <v>0.71</v>
      </c>
      <c r="C35" s="51">
        <v>1.8460000000000001</v>
      </c>
      <c r="D35" s="51">
        <v>1.4670000000000001</v>
      </c>
      <c r="E35" s="51">
        <v>1.6120000000000001</v>
      </c>
      <c r="F35" s="51">
        <v>0.41199999999999998</v>
      </c>
      <c r="G35" s="51">
        <v>0.60399999999999998</v>
      </c>
      <c r="H35" s="51">
        <v>2.077</v>
      </c>
      <c r="I35" s="51">
        <v>1.3460000000000001</v>
      </c>
      <c r="J35" s="51">
        <v>0.57999999999999996</v>
      </c>
      <c r="K35" s="51">
        <v>0.252</v>
      </c>
      <c r="L35" s="51">
        <v>4.2050000000000001</v>
      </c>
    </row>
    <row r="36" spans="1:12">
      <c r="A36" s="10" t="s">
        <v>29</v>
      </c>
      <c r="B36" s="37">
        <v>100.68</v>
      </c>
      <c r="C36" s="37">
        <v>106.658</v>
      </c>
      <c r="D36" s="37">
        <v>114.554</v>
      </c>
      <c r="E36" s="37">
        <v>115.571</v>
      </c>
      <c r="F36" s="37">
        <v>110.84099999999999</v>
      </c>
      <c r="G36" s="37">
        <v>111.036</v>
      </c>
      <c r="H36" s="37">
        <v>94.144999999999996</v>
      </c>
      <c r="I36" s="37">
        <v>113.51300000000001</v>
      </c>
      <c r="J36" s="37">
        <v>110.253</v>
      </c>
      <c r="K36" s="37">
        <v>109.02500000000001</v>
      </c>
      <c r="L36" s="37">
        <v>88.103999999999999</v>
      </c>
    </row>
    <row r="37" spans="1:12">
      <c r="A37" s="4" t="s">
        <v>30</v>
      </c>
      <c r="B37" s="51">
        <v>5.2030000000000003</v>
      </c>
      <c r="C37" s="51">
        <v>4.38</v>
      </c>
      <c r="D37" s="51">
        <v>6.8150000000000004</v>
      </c>
      <c r="E37" s="51">
        <v>4.0229999999999997</v>
      </c>
      <c r="F37" s="51">
        <v>4.8120000000000003</v>
      </c>
      <c r="G37" s="51">
        <v>6.4669999999999996</v>
      </c>
      <c r="H37" s="51">
        <v>6.4749999999999996</v>
      </c>
      <c r="I37" s="51">
        <v>6.2320000000000002</v>
      </c>
      <c r="J37" s="51">
        <v>5.2069999999999999</v>
      </c>
      <c r="K37" s="51">
        <v>5.3529999999999998</v>
      </c>
      <c r="L37" s="51">
        <v>5.8</v>
      </c>
    </row>
    <row r="38" spans="1:12">
      <c r="A38" s="10" t="s">
        <v>31</v>
      </c>
      <c r="B38" s="37">
        <v>61.692</v>
      </c>
      <c r="C38" s="37">
        <v>56.734999999999999</v>
      </c>
      <c r="D38" s="37">
        <v>73.891999999999996</v>
      </c>
      <c r="E38" s="37">
        <v>73.614000000000004</v>
      </c>
      <c r="F38" s="37">
        <v>56.735999999999997</v>
      </c>
      <c r="G38" s="37">
        <v>72.438000000000002</v>
      </c>
      <c r="H38" s="37">
        <v>83.997</v>
      </c>
      <c r="I38" s="37">
        <v>94.649000000000001</v>
      </c>
      <c r="J38" s="37">
        <v>86.361000000000004</v>
      </c>
      <c r="K38" s="37">
        <v>96.683999999999997</v>
      </c>
      <c r="L38" s="37">
        <v>68.802999999999997</v>
      </c>
    </row>
    <row r="39" spans="1:12">
      <c r="A39" s="4" t="s">
        <v>32</v>
      </c>
      <c r="B39" s="51">
        <v>171.68600000000001</v>
      </c>
      <c r="C39" s="51">
        <v>178.97</v>
      </c>
      <c r="D39" s="51">
        <v>151.79499999999999</v>
      </c>
      <c r="E39" s="51">
        <v>164.55</v>
      </c>
      <c r="F39" s="51">
        <v>171.78800000000001</v>
      </c>
      <c r="G39" s="51">
        <v>160.63300000000001</v>
      </c>
      <c r="H39" s="51">
        <v>159.053</v>
      </c>
      <c r="I39" s="51">
        <v>166.02600000000001</v>
      </c>
      <c r="J39" s="51">
        <v>163.773</v>
      </c>
      <c r="K39" s="51">
        <v>147.572</v>
      </c>
      <c r="L39" s="51">
        <v>172.11699999999999</v>
      </c>
    </row>
    <row r="40" spans="1:12">
      <c r="A40" s="10" t="s">
        <v>33</v>
      </c>
      <c r="B40" s="37">
        <v>80.349999999999994</v>
      </c>
      <c r="C40" s="37">
        <v>68.441999999999993</v>
      </c>
      <c r="D40" s="37">
        <v>69.228999999999999</v>
      </c>
      <c r="E40" s="37">
        <v>71.673000000000002</v>
      </c>
      <c r="F40" s="37">
        <v>69.105999999999995</v>
      </c>
      <c r="G40" s="37">
        <v>84.938000000000002</v>
      </c>
      <c r="H40" s="37">
        <v>83.971000000000004</v>
      </c>
      <c r="I40" s="37">
        <v>73.096000000000004</v>
      </c>
      <c r="J40" s="37">
        <v>68.236999999999995</v>
      </c>
      <c r="K40" s="37">
        <v>73.850999999999999</v>
      </c>
      <c r="L40" s="37">
        <v>69.915999999999997</v>
      </c>
    </row>
    <row r="41" spans="1:12">
      <c r="A41" s="4" t="s">
        <v>34</v>
      </c>
      <c r="B41" s="51">
        <v>5.3739999999999997</v>
      </c>
      <c r="C41" s="51">
        <v>10.553000000000001</v>
      </c>
      <c r="D41" s="51">
        <v>14.164999999999999</v>
      </c>
      <c r="E41" s="51">
        <v>6.3959999999999999</v>
      </c>
      <c r="F41" s="51">
        <v>8.5459999999999994</v>
      </c>
      <c r="G41" s="51">
        <v>8.5969999999999995</v>
      </c>
      <c r="H41" s="51">
        <v>6.1429999999999998</v>
      </c>
      <c r="I41" s="51">
        <v>8.4670000000000005</v>
      </c>
      <c r="J41" s="51">
        <v>8.0719999999999992</v>
      </c>
      <c r="K41" s="51">
        <v>9.6460000000000008</v>
      </c>
      <c r="L41" s="51">
        <v>11.942</v>
      </c>
    </row>
    <row r="42" spans="1:12">
      <c r="A42" s="10" t="s">
        <v>35</v>
      </c>
      <c r="B42" s="37">
        <v>67.450999999999993</v>
      </c>
      <c r="C42" s="37">
        <v>72.64</v>
      </c>
      <c r="D42" s="37">
        <v>70.015000000000001</v>
      </c>
      <c r="E42" s="37">
        <v>59.819000000000003</v>
      </c>
      <c r="F42" s="37">
        <v>75.539000000000001</v>
      </c>
      <c r="G42" s="37">
        <v>64.59</v>
      </c>
      <c r="H42" s="37">
        <v>71.474999999999994</v>
      </c>
      <c r="I42" s="37">
        <v>67.087000000000003</v>
      </c>
      <c r="J42" s="37">
        <v>51.095999999999997</v>
      </c>
      <c r="K42" s="37">
        <v>75.405000000000001</v>
      </c>
      <c r="L42" s="37">
        <v>90.56</v>
      </c>
    </row>
    <row r="43" spans="1:12">
      <c r="A43" s="11" t="s">
        <v>36</v>
      </c>
      <c r="B43" s="52">
        <v>75.445999999999998</v>
      </c>
      <c r="C43" s="52">
        <v>70.936999999999998</v>
      </c>
      <c r="D43" s="52">
        <v>75.691000000000003</v>
      </c>
      <c r="E43" s="52">
        <v>74.072000000000003</v>
      </c>
      <c r="F43" s="52">
        <v>71.875</v>
      </c>
      <c r="G43" s="52">
        <v>68.366</v>
      </c>
      <c r="H43" s="52">
        <v>79.391999999999996</v>
      </c>
      <c r="I43" s="52">
        <v>77.061000000000007</v>
      </c>
      <c r="J43" s="52">
        <v>79.236000000000004</v>
      </c>
      <c r="K43" s="52">
        <v>80.555999999999997</v>
      </c>
      <c r="L43" s="52">
        <v>78.662000000000006</v>
      </c>
    </row>
    <row r="45" spans="1:12">
      <c r="A45" s="8" t="s">
        <v>47</v>
      </c>
      <c r="H45" s="55"/>
      <c r="I45" s="55"/>
      <c r="J45" s="55"/>
      <c r="K45" s="55"/>
      <c r="L45" s="55"/>
    </row>
    <row r="46" spans="1:12">
      <c r="A46" s="90" t="s">
        <v>4</v>
      </c>
      <c r="B46" s="89">
        <v>2014</v>
      </c>
      <c r="C46" s="89"/>
      <c r="D46" s="89"/>
      <c r="E46" s="89"/>
      <c r="F46" s="64">
        <v>2015</v>
      </c>
      <c r="G46" s="64"/>
      <c r="H46" s="64"/>
      <c r="I46" s="64"/>
      <c r="J46" s="64">
        <v>2016</v>
      </c>
      <c r="K46" s="64"/>
      <c r="L46" s="64"/>
    </row>
    <row r="47" spans="1:12">
      <c r="A47" s="91"/>
      <c r="B47" s="24" t="str">
        <f>+B30</f>
        <v>Ene - Mar</v>
      </c>
      <c r="C47" s="24" t="str">
        <f>+C13</f>
        <v>Abr - Jun</v>
      </c>
      <c r="D47" s="24" t="str">
        <f t="shared" ref="D47:I47" si="2">+D30</f>
        <v>Jul - Sep</v>
      </c>
      <c r="E47" s="24" t="str">
        <f t="shared" si="2"/>
        <v>Oct - Dic</v>
      </c>
      <c r="F47" s="24" t="str">
        <f t="shared" si="2"/>
        <v>Ene - Mar</v>
      </c>
      <c r="G47" s="24" t="str">
        <f t="shared" si="2"/>
        <v>Abr - Jun</v>
      </c>
      <c r="H47" s="24" t="str">
        <f t="shared" si="2"/>
        <v>Jul - Sep</v>
      </c>
      <c r="I47" s="24" t="str">
        <f t="shared" si="2"/>
        <v>Oct - Dic</v>
      </c>
      <c r="J47" s="24" t="s">
        <v>97</v>
      </c>
      <c r="K47" s="24" t="str">
        <f t="shared" ref="K47:L47" si="3">+K30</f>
        <v>Abr - Jun</v>
      </c>
      <c r="L47" s="24" t="str">
        <f t="shared" si="3"/>
        <v>Jul-Sep</v>
      </c>
    </row>
    <row r="48" spans="1: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10" t="s">
        <v>55</v>
      </c>
      <c r="B49" s="37">
        <v>466.65499999999997</v>
      </c>
      <c r="C49" s="37">
        <v>487.45</v>
      </c>
      <c r="D49" s="37">
        <v>503.26400000000001</v>
      </c>
      <c r="E49" s="37">
        <v>499.548</v>
      </c>
      <c r="F49" s="37">
        <v>496.68200000000002</v>
      </c>
      <c r="G49" s="37">
        <v>497.4</v>
      </c>
      <c r="H49" s="37">
        <v>513.52</v>
      </c>
      <c r="I49" s="37">
        <v>525.31799999999998</v>
      </c>
      <c r="J49" s="37">
        <v>477.22899999999998</v>
      </c>
      <c r="K49" s="37">
        <v>505.43299999999999</v>
      </c>
      <c r="L49" s="37">
        <v>523.73800000000006</v>
      </c>
    </row>
    <row r="50" spans="1:12">
      <c r="A50" s="4" t="s">
        <v>26</v>
      </c>
      <c r="B50" s="51">
        <v>0.69699999999999995</v>
      </c>
      <c r="C50" s="51">
        <v>0</v>
      </c>
      <c r="D50" s="51">
        <v>0</v>
      </c>
      <c r="E50" s="51">
        <v>0.40500000000000003</v>
      </c>
      <c r="F50" s="51">
        <v>0.32300000000000001</v>
      </c>
      <c r="G50" s="51">
        <v>0.44500000000000001</v>
      </c>
      <c r="H50" s="51">
        <v>0</v>
      </c>
      <c r="I50" s="51">
        <v>0.438</v>
      </c>
      <c r="J50" s="51">
        <v>0</v>
      </c>
      <c r="K50" s="51">
        <v>0</v>
      </c>
      <c r="L50" s="51">
        <v>0.35399999999999998</v>
      </c>
    </row>
    <row r="51" spans="1:12">
      <c r="A51" s="10" t="s">
        <v>27</v>
      </c>
      <c r="B51" s="37">
        <v>0.76</v>
      </c>
      <c r="C51" s="37">
        <v>1.645</v>
      </c>
      <c r="D51" s="37">
        <v>2.944</v>
      </c>
      <c r="E51" s="37">
        <v>2.2799999999999998</v>
      </c>
      <c r="F51" s="37">
        <v>0.84</v>
      </c>
      <c r="G51" s="37">
        <v>0.86499999999999999</v>
      </c>
      <c r="H51" s="37">
        <v>3.0070000000000001</v>
      </c>
      <c r="I51" s="37">
        <v>2.35</v>
      </c>
      <c r="J51" s="37">
        <v>1.891</v>
      </c>
      <c r="K51" s="37">
        <v>0.96299999999999997</v>
      </c>
      <c r="L51" s="37">
        <v>1.6319999999999999</v>
      </c>
    </row>
    <row r="52" spans="1:12">
      <c r="A52" s="4" t="s">
        <v>28</v>
      </c>
      <c r="B52" s="51">
        <v>0.43099999999999999</v>
      </c>
      <c r="C52" s="51">
        <v>0.218</v>
      </c>
      <c r="D52" s="51">
        <v>0.48499999999999999</v>
      </c>
      <c r="E52" s="51">
        <v>0</v>
      </c>
      <c r="F52" s="51">
        <v>0.23200000000000001</v>
      </c>
      <c r="G52" s="51">
        <v>0.27900000000000003</v>
      </c>
      <c r="H52" s="51">
        <v>1.018</v>
      </c>
      <c r="I52" s="51">
        <v>0</v>
      </c>
      <c r="J52" s="51">
        <v>0.17199999999999999</v>
      </c>
      <c r="K52" s="51">
        <v>0</v>
      </c>
      <c r="L52" s="51">
        <v>0.23699999999999999</v>
      </c>
    </row>
    <row r="53" spans="1:12">
      <c r="A53" s="10" t="s">
        <v>29</v>
      </c>
      <c r="B53" s="37">
        <v>90.117000000000004</v>
      </c>
      <c r="C53" s="37">
        <v>84.603999999999999</v>
      </c>
      <c r="D53" s="37">
        <v>103.152</v>
      </c>
      <c r="E53" s="37">
        <v>104.923</v>
      </c>
      <c r="F53" s="37">
        <v>97.814999999999998</v>
      </c>
      <c r="G53" s="37">
        <v>118.249</v>
      </c>
      <c r="H53" s="37">
        <v>111.485</v>
      </c>
      <c r="I53" s="37">
        <v>115</v>
      </c>
      <c r="J53" s="37">
        <v>82.616</v>
      </c>
      <c r="K53" s="37">
        <v>93.55</v>
      </c>
      <c r="L53" s="37">
        <v>101.32299999999999</v>
      </c>
    </row>
    <row r="54" spans="1:12">
      <c r="A54" s="4" t="s">
        <v>30</v>
      </c>
      <c r="B54" s="51">
        <v>1.716</v>
      </c>
      <c r="C54" s="51">
        <v>1.855</v>
      </c>
      <c r="D54" s="51">
        <v>2.206</v>
      </c>
      <c r="E54" s="51">
        <v>1.6459999999999999</v>
      </c>
      <c r="F54" s="51">
        <v>0.92</v>
      </c>
      <c r="G54" s="51">
        <v>1.1559999999999999</v>
      </c>
      <c r="H54" s="51">
        <v>1.8859999999999999</v>
      </c>
      <c r="I54" s="51">
        <v>2.1459999999999999</v>
      </c>
      <c r="J54" s="51">
        <v>1.746</v>
      </c>
      <c r="K54" s="51">
        <v>2.5680000000000001</v>
      </c>
      <c r="L54" s="51">
        <v>1.597</v>
      </c>
    </row>
    <row r="55" spans="1:12">
      <c r="A55" s="10" t="s">
        <v>31</v>
      </c>
      <c r="B55" s="37">
        <v>2.395</v>
      </c>
      <c r="C55" s="37">
        <v>5.6070000000000002</v>
      </c>
      <c r="D55" s="37">
        <v>7.2030000000000003</v>
      </c>
      <c r="E55" s="37">
        <v>4.0309999999999997</v>
      </c>
      <c r="F55" s="37">
        <v>4.6100000000000003</v>
      </c>
      <c r="G55" s="37">
        <v>6.726</v>
      </c>
      <c r="H55" s="37">
        <v>6.6589999999999998</v>
      </c>
      <c r="I55" s="37">
        <v>4.415</v>
      </c>
      <c r="J55" s="37">
        <v>8.7370000000000001</v>
      </c>
      <c r="K55" s="37">
        <v>7.8869999999999996</v>
      </c>
      <c r="L55" s="37">
        <v>3.653</v>
      </c>
    </row>
    <row r="56" spans="1:12">
      <c r="A56" s="4" t="s">
        <v>32</v>
      </c>
      <c r="B56" s="51">
        <v>129.57900000000001</v>
      </c>
      <c r="C56" s="51">
        <v>137.32300000000001</v>
      </c>
      <c r="D56" s="51">
        <v>133.56800000000001</v>
      </c>
      <c r="E56" s="51">
        <v>147.26599999999999</v>
      </c>
      <c r="F56" s="51">
        <v>144.96600000000001</v>
      </c>
      <c r="G56" s="51">
        <v>132.63300000000001</v>
      </c>
      <c r="H56" s="51">
        <v>143.827</v>
      </c>
      <c r="I56" s="51">
        <v>143.47200000000001</v>
      </c>
      <c r="J56" s="51">
        <v>151.75700000000001</v>
      </c>
      <c r="K56" s="51">
        <v>147.505</v>
      </c>
      <c r="L56" s="51">
        <v>156.52699999999999</v>
      </c>
    </row>
    <row r="57" spans="1:12">
      <c r="A57" s="10" t="s">
        <v>33</v>
      </c>
      <c r="B57" s="37">
        <v>17.664999999999999</v>
      </c>
      <c r="C57" s="37">
        <v>11.433</v>
      </c>
      <c r="D57" s="37">
        <v>20.224</v>
      </c>
      <c r="E57" s="37">
        <v>15.486000000000001</v>
      </c>
      <c r="F57" s="37">
        <v>17.012</v>
      </c>
      <c r="G57" s="37">
        <v>17.359000000000002</v>
      </c>
      <c r="H57" s="37">
        <v>13.763999999999999</v>
      </c>
      <c r="I57" s="37">
        <v>17.338999999999999</v>
      </c>
      <c r="J57" s="37">
        <v>14.101000000000001</v>
      </c>
      <c r="K57" s="37">
        <v>17.308</v>
      </c>
      <c r="L57" s="37">
        <v>12.14</v>
      </c>
    </row>
    <row r="58" spans="1:12">
      <c r="A58" s="4" t="s">
        <v>34</v>
      </c>
      <c r="B58" s="51">
        <v>12.923</v>
      </c>
      <c r="C58" s="51">
        <v>11.625</v>
      </c>
      <c r="D58" s="51">
        <v>16.413</v>
      </c>
      <c r="E58" s="51">
        <v>11.010999999999999</v>
      </c>
      <c r="F58" s="51">
        <v>13.257999999999999</v>
      </c>
      <c r="G58" s="51">
        <v>14.455</v>
      </c>
      <c r="H58" s="51">
        <v>13.263999999999999</v>
      </c>
      <c r="I58" s="51">
        <v>11.11</v>
      </c>
      <c r="J58" s="51">
        <v>12.584</v>
      </c>
      <c r="K58" s="51">
        <v>16.827999999999999</v>
      </c>
      <c r="L58" s="51">
        <v>16.908000000000001</v>
      </c>
    </row>
    <row r="59" spans="1:12">
      <c r="A59" s="10" t="s">
        <v>35</v>
      </c>
      <c r="B59" s="37">
        <v>57.470999999999997</v>
      </c>
      <c r="C59" s="37">
        <v>59.176000000000002</v>
      </c>
      <c r="D59" s="37">
        <v>63.122999999999998</v>
      </c>
      <c r="E59" s="37">
        <v>65.569000000000003</v>
      </c>
      <c r="F59" s="37">
        <v>67.766000000000005</v>
      </c>
      <c r="G59" s="37">
        <v>64.215000000000003</v>
      </c>
      <c r="H59" s="37">
        <v>61.241</v>
      </c>
      <c r="I59" s="37">
        <v>70.981999999999999</v>
      </c>
      <c r="J59" s="37">
        <v>53.362000000000002</v>
      </c>
      <c r="K59" s="37">
        <v>59.841999999999999</v>
      </c>
      <c r="L59" s="37">
        <v>73.057000000000002</v>
      </c>
    </row>
    <row r="60" spans="1:12">
      <c r="A60" s="11" t="s">
        <v>36</v>
      </c>
      <c r="B60" s="52">
        <v>152.90100000000001</v>
      </c>
      <c r="C60" s="52">
        <v>173.96299999999999</v>
      </c>
      <c r="D60" s="52">
        <v>153.946</v>
      </c>
      <c r="E60" s="52">
        <v>146.93100000000001</v>
      </c>
      <c r="F60" s="52">
        <v>148.94</v>
      </c>
      <c r="G60" s="52">
        <v>141.018</v>
      </c>
      <c r="H60" s="52">
        <v>157.36799999999999</v>
      </c>
      <c r="I60" s="52">
        <v>158.065</v>
      </c>
      <c r="J60" s="52">
        <v>150.26400000000001</v>
      </c>
      <c r="K60" s="52">
        <v>158.982</v>
      </c>
      <c r="L60" s="52">
        <v>156.31</v>
      </c>
    </row>
    <row r="62" spans="1:12">
      <c r="A62" s="30" t="s">
        <v>52</v>
      </c>
    </row>
    <row r="63" spans="1:12">
      <c r="A63" s="26" t="s">
        <v>50</v>
      </c>
    </row>
    <row r="64" spans="1:12">
      <c r="A64" s="28" t="s">
        <v>85</v>
      </c>
    </row>
    <row r="65" spans="1:1">
      <c r="A65" s="27" t="s">
        <v>51</v>
      </c>
    </row>
    <row r="66" spans="1:1">
      <c r="A66" s="29" t="str">
        <f>+totales!A125</f>
        <v>Elaborado: Noviembre 11 de 2016</v>
      </c>
    </row>
  </sheetData>
  <mergeCells count="5">
    <mergeCell ref="A12:A13"/>
    <mergeCell ref="A29:A30"/>
    <mergeCell ref="A46:A47"/>
    <mergeCell ref="B29:E29"/>
    <mergeCell ref="B46:E4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1"/>
  <sheetViews>
    <sheetView showGridLines="0" workbookViewId="0"/>
  </sheetViews>
  <sheetFormatPr baseColWidth="10" defaultRowHeight="15"/>
  <cols>
    <col min="1" max="1" width="38.5703125" customWidth="1"/>
    <col min="2" max="12" width="11.42578125" style="35"/>
  </cols>
  <sheetData>
    <row r="1" spans="1:12">
      <c r="A1" s="5"/>
    </row>
    <row r="2" spans="1:12">
      <c r="A2" s="5"/>
    </row>
    <row r="3" spans="1:12">
      <c r="A3" s="5"/>
    </row>
    <row r="4" spans="1:12">
      <c r="A4" s="5"/>
    </row>
    <row r="5" spans="1:12">
      <c r="A5" s="5"/>
    </row>
    <row r="6" spans="1:12">
      <c r="A6" s="5"/>
    </row>
    <row r="7" spans="1:12">
      <c r="A7" s="1" t="s">
        <v>0</v>
      </c>
    </row>
    <row r="8" spans="1:12">
      <c r="A8" s="1" t="s">
        <v>57</v>
      </c>
    </row>
    <row r="9" spans="1:12">
      <c r="A9" s="2" t="s">
        <v>68</v>
      </c>
    </row>
    <row r="10" spans="1:12">
      <c r="A10" s="2" t="str">
        <f>+totales!A11</f>
        <v xml:space="preserve">Trimestre </v>
      </c>
    </row>
    <row r="11" spans="1:12" ht="15.75">
      <c r="A11" s="7"/>
    </row>
    <row r="12" spans="1:12">
      <c r="A12" s="8" t="s">
        <v>45</v>
      </c>
      <c r="H12" s="55"/>
      <c r="I12" s="55"/>
      <c r="J12" s="55"/>
      <c r="K12" s="55"/>
      <c r="L12" s="55"/>
    </row>
    <row r="13" spans="1:12">
      <c r="A13" s="90" t="s">
        <v>4</v>
      </c>
      <c r="B13" s="89">
        <v>2014</v>
      </c>
      <c r="C13" s="89"/>
      <c r="D13" s="89"/>
      <c r="E13" s="89"/>
      <c r="F13" s="64">
        <v>2015</v>
      </c>
      <c r="G13" s="64"/>
      <c r="H13" s="64"/>
      <c r="I13" s="64"/>
      <c r="J13" s="64">
        <v>2016</v>
      </c>
      <c r="K13" s="64"/>
      <c r="L13" s="64"/>
    </row>
    <row r="14" spans="1:12">
      <c r="A14" s="91"/>
      <c r="B14" s="24" t="str">
        <f>+'ocup ramas'!B13</f>
        <v>Ene - Mar</v>
      </c>
      <c r="C14" s="24" t="s">
        <v>99</v>
      </c>
      <c r="D14" s="24" t="s">
        <v>104</v>
      </c>
      <c r="E14" s="24" t="s">
        <v>107</v>
      </c>
      <c r="F14" s="24" t="str">
        <f>+'ocup ramas'!F13</f>
        <v>Ene - Mar</v>
      </c>
      <c r="G14" s="24" t="s">
        <v>99</v>
      </c>
      <c r="H14" s="24" t="s">
        <v>104</v>
      </c>
      <c r="I14" s="24" t="s">
        <v>107</v>
      </c>
      <c r="J14" s="24" t="s">
        <v>97</v>
      </c>
      <c r="K14" s="24" t="str">
        <f>+'ocup ramas'!K13</f>
        <v>Abr - Jun</v>
      </c>
      <c r="L14" s="24" t="str">
        <f>+'ocup ramas'!L13</f>
        <v>Jul-Sep</v>
      </c>
    </row>
    <row r="15" spans="1:12">
      <c r="A15" s="9"/>
      <c r="B15" s="9"/>
      <c r="C15" s="9" t="s">
        <v>101</v>
      </c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10" t="s">
        <v>53</v>
      </c>
      <c r="B16" s="37">
        <v>1038.693</v>
      </c>
      <c r="C16" s="37">
        <v>1062.7449999999999</v>
      </c>
      <c r="D16" s="37">
        <v>1087.2729999999999</v>
      </c>
      <c r="E16" s="37">
        <v>1079.633</v>
      </c>
      <c r="F16" s="37">
        <v>1071.5719999999999</v>
      </c>
      <c r="G16" s="37">
        <v>1080.864</v>
      </c>
      <c r="H16" s="37">
        <v>1105.49</v>
      </c>
      <c r="I16" s="37">
        <v>1136.18</v>
      </c>
      <c r="J16" s="37">
        <v>1055.327</v>
      </c>
      <c r="K16" s="37">
        <v>1108.4780000000001</v>
      </c>
      <c r="L16" s="37">
        <v>1121.0920000000001</v>
      </c>
    </row>
    <row r="17" spans="1:12">
      <c r="A17" s="4" t="s">
        <v>106</v>
      </c>
      <c r="B17" s="49">
        <v>560.68700000000001</v>
      </c>
      <c r="C17" s="49">
        <v>568.87099999999998</v>
      </c>
      <c r="D17" s="49">
        <v>614.88699999999994</v>
      </c>
      <c r="E17" s="49">
        <v>583.03200000000004</v>
      </c>
      <c r="F17" s="49">
        <v>603.28200000000004</v>
      </c>
      <c r="G17" s="49">
        <v>594.24599999999998</v>
      </c>
      <c r="H17" s="49">
        <v>664.43700000000001</v>
      </c>
      <c r="I17" s="49">
        <v>643.80799999999999</v>
      </c>
      <c r="J17" s="49">
        <v>613.476</v>
      </c>
      <c r="K17" s="49">
        <v>646.44000000000005</v>
      </c>
      <c r="L17" s="49">
        <v>623.08799999999997</v>
      </c>
    </row>
    <row r="18" spans="1:12">
      <c r="A18" s="10" t="s">
        <v>37</v>
      </c>
      <c r="B18" s="37">
        <v>28.757999999999999</v>
      </c>
      <c r="C18" s="37">
        <v>39.218000000000004</v>
      </c>
      <c r="D18" s="37">
        <v>42.54</v>
      </c>
      <c r="E18" s="37">
        <v>38.938000000000002</v>
      </c>
      <c r="F18" s="37">
        <v>34.228999999999999</v>
      </c>
      <c r="G18" s="37">
        <v>48.14</v>
      </c>
      <c r="H18" s="37">
        <v>39.914000000000001</v>
      </c>
      <c r="I18" s="37">
        <v>37.737000000000002</v>
      </c>
      <c r="J18" s="37">
        <v>31.64</v>
      </c>
      <c r="K18" s="37">
        <v>38.481000000000002</v>
      </c>
      <c r="L18" s="37">
        <v>40.253999999999998</v>
      </c>
    </row>
    <row r="19" spans="1:12">
      <c r="A19" s="4" t="s">
        <v>38</v>
      </c>
      <c r="B19" s="49">
        <v>32.927</v>
      </c>
      <c r="C19" s="49">
        <v>45.683</v>
      </c>
      <c r="D19" s="49">
        <v>37.533999999999999</v>
      </c>
      <c r="E19" s="49">
        <v>45.173000000000002</v>
      </c>
      <c r="F19" s="49">
        <v>34.579000000000001</v>
      </c>
      <c r="G19" s="49">
        <v>34.56</v>
      </c>
      <c r="H19" s="49">
        <v>33.911000000000001</v>
      </c>
      <c r="I19" s="49">
        <v>39.823999999999998</v>
      </c>
      <c r="J19" s="49">
        <v>32.911000000000001</v>
      </c>
      <c r="K19" s="49">
        <v>32.576999999999998</v>
      </c>
      <c r="L19" s="49">
        <v>37.027000000000001</v>
      </c>
    </row>
    <row r="20" spans="1:12">
      <c r="A20" s="10" t="s">
        <v>39</v>
      </c>
      <c r="B20" s="37">
        <v>353.20400000000001</v>
      </c>
      <c r="C20" s="37">
        <v>332.75400000000002</v>
      </c>
      <c r="D20" s="37">
        <v>337.56</v>
      </c>
      <c r="E20" s="37">
        <v>336.67899999999997</v>
      </c>
      <c r="F20" s="37">
        <v>336.755</v>
      </c>
      <c r="G20" s="37">
        <v>326.28399999999999</v>
      </c>
      <c r="H20" s="37">
        <v>312.90800000000002</v>
      </c>
      <c r="I20" s="37">
        <v>345.88</v>
      </c>
      <c r="J20" s="37">
        <v>314.15699999999998</v>
      </c>
      <c r="K20" s="37">
        <v>326.95</v>
      </c>
      <c r="L20" s="37">
        <v>366.40100000000001</v>
      </c>
    </row>
    <row r="21" spans="1:12">
      <c r="A21" s="4" t="s">
        <v>40</v>
      </c>
      <c r="B21" s="49">
        <v>45.192999999999998</v>
      </c>
      <c r="C21" s="49">
        <v>65.738</v>
      </c>
      <c r="D21" s="49">
        <v>42.145000000000003</v>
      </c>
      <c r="E21" s="49">
        <v>60.563000000000002</v>
      </c>
      <c r="F21" s="49">
        <v>47.051000000000002</v>
      </c>
      <c r="G21" s="49">
        <v>54.811999999999998</v>
      </c>
      <c r="H21" s="49">
        <v>43.554000000000002</v>
      </c>
      <c r="I21" s="49">
        <v>53.369</v>
      </c>
      <c r="J21" s="49">
        <v>46.499000000000002</v>
      </c>
      <c r="K21" s="49">
        <v>53.802999999999997</v>
      </c>
      <c r="L21" s="49">
        <v>40.768000000000001</v>
      </c>
    </row>
    <row r="22" spans="1:12">
      <c r="A22" s="10" t="s">
        <v>105</v>
      </c>
      <c r="B22" s="37">
        <v>13.372</v>
      </c>
      <c r="C22" s="37">
        <v>7.9669999999999996</v>
      </c>
      <c r="D22" s="37">
        <v>10.192</v>
      </c>
      <c r="E22" s="37">
        <v>13.412000000000001</v>
      </c>
      <c r="F22" s="37">
        <v>12.746</v>
      </c>
      <c r="G22" s="37">
        <v>18.533999999999999</v>
      </c>
      <c r="H22" s="37">
        <v>8.5619999999999994</v>
      </c>
      <c r="I22" s="37">
        <v>13.72</v>
      </c>
      <c r="J22" s="37">
        <v>12.38</v>
      </c>
      <c r="K22" s="37">
        <v>7.45</v>
      </c>
      <c r="L22" s="37">
        <v>9.1379999999999999</v>
      </c>
    </row>
    <row r="23" spans="1:12">
      <c r="A23" s="4" t="s">
        <v>41</v>
      </c>
      <c r="B23" s="49">
        <v>2.254</v>
      </c>
      <c r="C23" s="49">
        <v>0.92800000000000005</v>
      </c>
      <c r="D23" s="49">
        <v>0.84099999999999997</v>
      </c>
      <c r="E23" s="49">
        <v>0.57999999999999996</v>
      </c>
      <c r="F23" s="49">
        <v>1.325</v>
      </c>
      <c r="G23" s="49">
        <v>2.0859999999999999</v>
      </c>
      <c r="H23" s="49">
        <v>1.4690000000000001</v>
      </c>
      <c r="I23" s="49">
        <v>0.68400000000000005</v>
      </c>
      <c r="J23" s="49">
        <v>2.2530000000000001</v>
      </c>
      <c r="K23" s="49">
        <v>1.929</v>
      </c>
      <c r="L23" s="49">
        <v>1.8879999999999999</v>
      </c>
    </row>
    <row r="24" spans="1:12">
      <c r="A24" s="10" t="s">
        <v>95</v>
      </c>
      <c r="B24" s="37">
        <v>0</v>
      </c>
      <c r="C24" s="37">
        <v>0.35299999999999998</v>
      </c>
      <c r="D24" s="37">
        <v>0.44400000000000001</v>
      </c>
      <c r="E24" s="37">
        <v>0.85099999999999998</v>
      </c>
      <c r="F24" s="37">
        <v>0.27900000000000003</v>
      </c>
      <c r="G24" s="37">
        <v>1.123</v>
      </c>
      <c r="H24" s="37">
        <v>0</v>
      </c>
      <c r="I24" s="37">
        <v>0.63500000000000001</v>
      </c>
      <c r="J24" s="37">
        <v>0.89800000000000002</v>
      </c>
      <c r="K24" s="37">
        <v>0.36299999999999999</v>
      </c>
      <c r="L24" s="37">
        <v>1.77</v>
      </c>
    </row>
    <row r="25" spans="1:12">
      <c r="A25" s="11" t="s">
        <v>42</v>
      </c>
      <c r="B25" s="50">
        <v>2.298</v>
      </c>
      <c r="C25" s="50">
        <v>1.234</v>
      </c>
      <c r="D25" s="50">
        <v>1.1299999999999999</v>
      </c>
      <c r="E25" s="50">
        <v>0.40600000000000003</v>
      </c>
      <c r="F25" s="50">
        <v>1.325</v>
      </c>
      <c r="G25" s="50">
        <v>1.08</v>
      </c>
      <c r="H25" s="50">
        <v>0.73599999999999999</v>
      </c>
      <c r="I25" s="50">
        <v>0.52400000000000002</v>
      </c>
      <c r="J25" s="50">
        <v>1.113</v>
      </c>
      <c r="K25" s="50">
        <v>0.48399999999999999</v>
      </c>
      <c r="L25" s="50">
        <v>0.75800000000000001</v>
      </c>
    </row>
    <row r="27" spans="1:12">
      <c r="A27" s="8" t="s">
        <v>46</v>
      </c>
      <c r="H27" s="55"/>
      <c r="I27" s="55"/>
      <c r="J27" s="55"/>
      <c r="K27" s="55"/>
      <c r="L27" s="55"/>
    </row>
    <row r="28" spans="1:12">
      <c r="A28" s="90" t="s">
        <v>4</v>
      </c>
      <c r="B28" s="89">
        <v>2014</v>
      </c>
      <c r="C28" s="89"/>
      <c r="D28" s="89"/>
      <c r="E28" s="89"/>
      <c r="F28" s="89">
        <v>2015</v>
      </c>
      <c r="G28" s="89"/>
      <c r="H28" s="89"/>
      <c r="I28" s="89"/>
      <c r="J28" s="64">
        <v>2016</v>
      </c>
      <c r="K28" s="66"/>
      <c r="L28" s="66"/>
    </row>
    <row r="29" spans="1:12">
      <c r="A29" s="91"/>
      <c r="B29" s="24" t="str">
        <f>+B14</f>
        <v>Ene - Mar</v>
      </c>
      <c r="C29" s="24" t="str">
        <f>+C14</f>
        <v>Abr - Jun</v>
      </c>
      <c r="D29" s="24" t="s">
        <v>104</v>
      </c>
      <c r="E29" s="24" t="str">
        <f t="shared" ref="E29:I29" si="0">+E14</f>
        <v>Oct - Dic</v>
      </c>
      <c r="F29" s="24" t="str">
        <f t="shared" si="0"/>
        <v>Ene - Mar</v>
      </c>
      <c r="G29" s="24" t="str">
        <f t="shared" si="0"/>
        <v>Abr - Jun</v>
      </c>
      <c r="H29" s="24" t="str">
        <f t="shared" si="0"/>
        <v>Jul - Sep</v>
      </c>
      <c r="I29" s="24" t="str">
        <f t="shared" si="0"/>
        <v>Oct - Dic</v>
      </c>
      <c r="J29" s="24" t="s">
        <v>97</v>
      </c>
      <c r="K29" s="24" t="str">
        <f t="shared" ref="K29:L29" si="1">+K14</f>
        <v>Abr - Jun</v>
      </c>
      <c r="L29" s="24" t="str">
        <f t="shared" si="1"/>
        <v>Jul-Sep</v>
      </c>
    </row>
    <row r="30" spans="1: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10" t="s">
        <v>54</v>
      </c>
      <c r="B31" s="37">
        <v>572.03800000000001</v>
      </c>
      <c r="C31" s="37">
        <v>575.29499999999996</v>
      </c>
      <c r="D31" s="37">
        <v>584.00900000000001</v>
      </c>
      <c r="E31" s="37">
        <v>580.08500000000004</v>
      </c>
      <c r="F31" s="37">
        <v>574.89099999999996</v>
      </c>
      <c r="G31" s="37">
        <v>583.46299999999997</v>
      </c>
      <c r="H31" s="37">
        <v>591.97</v>
      </c>
      <c r="I31" s="37">
        <v>610.86199999999997</v>
      </c>
      <c r="J31" s="37">
        <v>578.09799999999996</v>
      </c>
      <c r="K31" s="37">
        <v>603.04499999999996</v>
      </c>
      <c r="L31" s="37">
        <v>597.35500000000002</v>
      </c>
    </row>
    <row r="32" spans="1:12">
      <c r="A32" s="4" t="s">
        <v>106</v>
      </c>
      <c r="B32" s="49">
        <v>320.55700000000002</v>
      </c>
      <c r="C32" s="49">
        <v>333.995</v>
      </c>
      <c r="D32" s="49">
        <v>341.32299999999998</v>
      </c>
      <c r="E32" s="49">
        <v>328.339</v>
      </c>
      <c r="F32" s="49">
        <v>336.15300000000002</v>
      </c>
      <c r="G32" s="49">
        <v>332.08499999999998</v>
      </c>
      <c r="H32" s="49">
        <v>378.16199999999998</v>
      </c>
      <c r="I32" s="49">
        <v>361.82499999999999</v>
      </c>
      <c r="J32" s="49">
        <v>350.858</v>
      </c>
      <c r="K32" s="49">
        <v>366.05399999999997</v>
      </c>
      <c r="L32" s="49">
        <v>345.52800000000002</v>
      </c>
    </row>
    <row r="33" spans="1:12">
      <c r="A33" s="10" t="s">
        <v>37</v>
      </c>
      <c r="B33" s="37">
        <v>14.323</v>
      </c>
      <c r="C33" s="37">
        <v>16.306000000000001</v>
      </c>
      <c r="D33" s="37">
        <v>24.561</v>
      </c>
      <c r="E33" s="37">
        <v>22.216000000000001</v>
      </c>
      <c r="F33" s="37">
        <v>15.353</v>
      </c>
      <c r="G33" s="37">
        <v>27.478999999999999</v>
      </c>
      <c r="H33" s="37">
        <v>18.047999999999998</v>
      </c>
      <c r="I33" s="37">
        <v>21.661000000000001</v>
      </c>
      <c r="J33" s="37">
        <v>17.786999999999999</v>
      </c>
      <c r="K33" s="37">
        <v>19.456</v>
      </c>
      <c r="L33" s="37">
        <v>20.85</v>
      </c>
    </row>
    <row r="34" spans="1:12">
      <c r="A34" s="4" t="s">
        <v>38</v>
      </c>
      <c r="B34" s="49">
        <v>0.70699999999999996</v>
      </c>
      <c r="C34" s="49">
        <v>0.40600000000000003</v>
      </c>
      <c r="D34" s="49">
        <v>1.7050000000000001</v>
      </c>
      <c r="E34" s="49">
        <v>0.66400000000000003</v>
      </c>
      <c r="F34" s="49">
        <v>1.9510000000000001</v>
      </c>
      <c r="G34" s="49">
        <v>1.2050000000000001</v>
      </c>
      <c r="H34" s="49">
        <v>1.012</v>
      </c>
      <c r="I34" s="49">
        <v>0.55900000000000005</v>
      </c>
      <c r="J34" s="49">
        <v>0.48899999999999999</v>
      </c>
      <c r="K34" s="49">
        <v>1.6639999999999999</v>
      </c>
      <c r="L34" s="49">
        <v>0.68700000000000006</v>
      </c>
    </row>
    <row r="35" spans="1:12">
      <c r="A35" s="10" t="s">
        <v>39</v>
      </c>
      <c r="B35" s="37">
        <v>198.55199999999999</v>
      </c>
      <c r="C35" s="37">
        <v>172</v>
      </c>
      <c r="D35" s="37">
        <v>182.161</v>
      </c>
      <c r="E35" s="37">
        <v>181.56399999999999</v>
      </c>
      <c r="F35" s="37">
        <v>181.05799999999999</v>
      </c>
      <c r="G35" s="37">
        <v>177.36699999999999</v>
      </c>
      <c r="H35" s="37">
        <v>163.28299999999999</v>
      </c>
      <c r="I35" s="37">
        <v>185.958</v>
      </c>
      <c r="J35" s="37">
        <v>168.03700000000001</v>
      </c>
      <c r="K35" s="37">
        <v>174.01599999999999</v>
      </c>
      <c r="L35" s="37">
        <v>198.02099999999999</v>
      </c>
    </row>
    <row r="36" spans="1:12">
      <c r="A36" s="4" t="s">
        <v>40</v>
      </c>
      <c r="B36" s="49">
        <v>31.681000000000001</v>
      </c>
      <c r="C36" s="49">
        <v>48.116999999999997</v>
      </c>
      <c r="D36" s="49">
        <v>30.763000000000002</v>
      </c>
      <c r="E36" s="49">
        <v>42.816000000000003</v>
      </c>
      <c r="F36" s="49">
        <v>35.884</v>
      </c>
      <c r="G36" s="49">
        <v>37.027999999999999</v>
      </c>
      <c r="H36" s="49">
        <v>28.631</v>
      </c>
      <c r="I36" s="49">
        <v>36.442</v>
      </c>
      <c r="J36" s="49">
        <v>35.896999999999998</v>
      </c>
      <c r="K36" s="49">
        <v>39.173999999999999</v>
      </c>
      <c r="L36" s="49">
        <v>25.829000000000001</v>
      </c>
    </row>
    <row r="37" spans="1:12">
      <c r="A37" s="10" t="s">
        <v>105</v>
      </c>
      <c r="B37" s="37">
        <v>4</v>
      </c>
      <c r="C37" s="37">
        <v>3.8370000000000002</v>
      </c>
      <c r="D37" s="37">
        <v>2.3570000000000002</v>
      </c>
      <c r="E37" s="37">
        <v>3.6349999999999998</v>
      </c>
      <c r="F37" s="37">
        <v>3.7639999999999998</v>
      </c>
      <c r="G37" s="37">
        <v>6.4729999999999999</v>
      </c>
      <c r="H37" s="37">
        <v>1.379</v>
      </c>
      <c r="I37" s="37">
        <v>3.782</v>
      </c>
      <c r="J37" s="37">
        <v>3.18</v>
      </c>
      <c r="K37" s="37">
        <v>1.339</v>
      </c>
      <c r="L37" s="37">
        <v>3.585</v>
      </c>
    </row>
    <row r="38" spans="1:12">
      <c r="A38" s="4" t="s">
        <v>41</v>
      </c>
      <c r="B38" s="49">
        <v>1.502</v>
      </c>
      <c r="C38" s="49">
        <v>0.28000000000000003</v>
      </c>
      <c r="D38" s="49">
        <v>0</v>
      </c>
      <c r="E38" s="49">
        <v>0</v>
      </c>
      <c r="F38" s="49">
        <v>0.219</v>
      </c>
      <c r="G38" s="49">
        <v>0.28000000000000003</v>
      </c>
      <c r="H38" s="49">
        <v>0.71899999999999997</v>
      </c>
      <c r="I38" s="49">
        <v>0</v>
      </c>
      <c r="J38" s="49">
        <v>0.67</v>
      </c>
      <c r="K38" s="49">
        <v>0.496</v>
      </c>
      <c r="L38" s="49">
        <v>0.81</v>
      </c>
    </row>
    <row r="39" spans="1:12">
      <c r="A39" s="10" t="s">
        <v>95</v>
      </c>
      <c r="B39" s="37">
        <v>0</v>
      </c>
      <c r="C39" s="37">
        <v>0.35299999999999998</v>
      </c>
      <c r="D39" s="37">
        <v>0.44400000000000001</v>
      </c>
      <c r="E39" s="37">
        <v>0.85099999999999998</v>
      </c>
      <c r="F39" s="37">
        <v>0</v>
      </c>
      <c r="G39" s="37">
        <v>1.123</v>
      </c>
      <c r="H39" s="37">
        <v>0</v>
      </c>
      <c r="I39" s="37">
        <v>0.63500000000000001</v>
      </c>
      <c r="J39" s="37">
        <v>0.89800000000000002</v>
      </c>
      <c r="K39" s="37">
        <v>0.36299999999999999</v>
      </c>
      <c r="L39" s="37">
        <v>1.286</v>
      </c>
    </row>
    <row r="40" spans="1:12">
      <c r="A40" s="11" t="s">
        <v>42</v>
      </c>
      <c r="B40" s="50">
        <v>0.71499999999999997</v>
      </c>
      <c r="C40" s="50">
        <v>0</v>
      </c>
      <c r="D40" s="50">
        <v>0.69399999999999995</v>
      </c>
      <c r="E40" s="50">
        <v>0</v>
      </c>
      <c r="F40" s="50">
        <v>0.50800000000000001</v>
      </c>
      <c r="G40" s="50">
        <v>0.42199999999999999</v>
      </c>
      <c r="H40" s="50">
        <v>0.73599999999999999</v>
      </c>
      <c r="I40" s="50">
        <v>0</v>
      </c>
      <c r="J40" s="50">
        <v>0.28299999999999997</v>
      </c>
      <c r="K40" s="50">
        <v>0.48399999999999999</v>
      </c>
      <c r="L40" s="50">
        <v>0.75800000000000001</v>
      </c>
    </row>
    <row r="42" spans="1:12">
      <c r="A42" s="8" t="s">
        <v>47</v>
      </c>
      <c r="H42" s="55"/>
      <c r="I42" s="55"/>
      <c r="J42" s="55"/>
      <c r="K42" s="55"/>
      <c r="L42" s="55"/>
    </row>
    <row r="43" spans="1:12">
      <c r="A43" s="90" t="s">
        <v>4</v>
      </c>
      <c r="B43" s="89">
        <v>2014</v>
      </c>
      <c r="C43" s="89"/>
      <c r="D43" s="89"/>
      <c r="E43" s="89"/>
      <c r="F43" s="89">
        <v>2015</v>
      </c>
      <c r="G43" s="89"/>
      <c r="H43" s="89"/>
      <c r="I43" s="89"/>
      <c r="J43" s="64">
        <v>2016</v>
      </c>
      <c r="K43" s="66"/>
      <c r="L43" s="66"/>
    </row>
    <row r="44" spans="1:12">
      <c r="A44" s="91"/>
      <c r="B44" s="24" t="str">
        <f>+B29</f>
        <v>Ene - Mar</v>
      </c>
      <c r="C44" s="24" t="str">
        <f>+C14</f>
        <v>Abr - Jun</v>
      </c>
      <c r="D44" s="24" t="s">
        <v>104</v>
      </c>
      <c r="E44" s="24" t="str">
        <f t="shared" ref="E44:I44" si="2">+E29</f>
        <v>Oct - Dic</v>
      </c>
      <c r="F44" s="24" t="str">
        <f t="shared" si="2"/>
        <v>Ene - Mar</v>
      </c>
      <c r="G44" s="24" t="str">
        <f t="shared" si="2"/>
        <v>Abr - Jun</v>
      </c>
      <c r="H44" s="24" t="str">
        <f t="shared" si="2"/>
        <v>Jul - Sep</v>
      </c>
      <c r="I44" s="24" t="str">
        <f t="shared" si="2"/>
        <v>Oct - Dic</v>
      </c>
      <c r="J44" s="24" t="s">
        <v>97</v>
      </c>
      <c r="K44" s="24" t="str">
        <f t="shared" ref="K44:L44" si="3">+K29</f>
        <v>Abr - Jun</v>
      </c>
      <c r="L44" s="24" t="str">
        <f t="shared" si="3"/>
        <v>Jul-Sep</v>
      </c>
    </row>
    <row r="45" spans="1: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10" t="s">
        <v>58</v>
      </c>
      <c r="B46" s="37">
        <v>466.65499999999997</v>
      </c>
      <c r="C46" s="37">
        <v>487.45</v>
      </c>
      <c r="D46" s="37">
        <v>503.26400000000001</v>
      </c>
      <c r="E46" s="37">
        <v>499.548</v>
      </c>
      <c r="F46" s="37">
        <v>496.68200000000002</v>
      </c>
      <c r="G46" s="37">
        <v>497.4</v>
      </c>
      <c r="H46" s="37">
        <v>513.52</v>
      </c>
      <c r="I46" s="37">
        <v>525.31799999999998</v>
      </c>
      <c r="J46" s="37">
        <v>477.22899999999998</v>
      </c>
      <c r="K46" s="37">
        <v>505.43299999999999</v>
      </c>
      <c r="L46" s="37">
        <v>523.73800000000006</v>
      </c>
    </row>
    <row r="47" spans="1:12">
      <c r="A47" s="4" t="s">
        <v>106</v>
      </c>
      <c r="B47" s="49">
        <v>240.12899999999999</v>
      </c>
      <c r="C47" s="49">
        <v>234.876</v>
      </c>
      <c r="D47" s="49">
        <v>273.56400000000002</v>
      </c>
      <c r="E47" s="49">
        <v>254.69300000000001</v>
      </c>
      <c r="F47" s="49">
        <v>267.13</v>
      </c>
      <c r="G47" s="49">
        <v>262.161</v>
      </c>
      <c r="H47" s="49">
        <v>286.27499999999998</v>
      </c>
      <c r="I47" s="49">
        <v>281.98200000000003</v>
      </c>
      <c r="J47" s="49">
        <v>262.61799999999999</v>
      </c>
      <c r="K47" s="49">
        <v>280.38600000000002</v>
      </c>
      <c r="L47" s="49">
        <v>277.56</v>
      </c>
    </row>
    <row r="48" spans="1:12">
      <c r="A48" s="10" t="s">
        <v>37</v>
      </c>
      <c r="B48" s="37">
        <v>14.433999999999999</v>
      </c>
      <c r="C48" s="37">
        <v>22.911000000000001</v>
      </c>
      <c r="D48" s="37">
        <v>17.978999999999999</v>
      </c>
      <c r="E48" s="37">
        <v>16.722000000000001</v>
      </c>
      <c r="F48" s="37">
        <v>18.876000000000001</v>
      </c>
      <c r="G48" s="37">
        <v>20.661000000000001</v>
      </c>
      <c r="H48" s="37">
        <v>21.866</v>
      </c>
      <c r="I48" s="37">
        <v>16.076000000000001</v>
      </c>
      <c r="J48" s="37">
        <v>13.853</v>
      </c>
      <c r="K48" s="37">
        <v>19.026</v>
      </c>
      <c r="L48" s="37">
        <v>19.405000000000001</v>
      </c>
    </row>
    <row r="49" spans="1:12">
      <c r="A49" s="4" t="s">
        <v>38</v>
      </c>
      <c r="B49" s="49">
        <v>32.219000000000001</v>
      </c>
      <c r="C49" s="49">
        <v>45.277000000000001</v>
      </c>
      <c r="D49" s="49">
        <v>35.829000000000001</v>
      </c>
      <c r="E49" s="49">
        <v>44.509</v>
      </c>
      <c r="F49" s="49">
        <v>32.628</v>
      </c>
      <c r="G49" s="49">
        <v>33.353999999999999</v>
      </c>
      <c r="H49" s="49">
        <v>32.899000000000001</v>
      </c>
      <c r="I49" s="49">
        <v>39.265000000000001</v>
      </c>
      <c r="J49" s="49">
        <v>32.423000000000002</v>
      </c>
      <c r="K49" s="49">
        <v>30.913</v>
      </c>
      <c r="L49" s="49">
        <v>36.340000000000003</v>
      </c>
    </row>
    <row r="50" spans="1:12">
      <c r="A50" s="10" t="s">
        <v>39</v>
      </c>
      <c r="B50" s="37">
        <v>154.65299999999999</v>
      </c>
      <c r="C50" s="37">
        <v>160.75399999999999</v>
      </c>
      <c r="D50" s="37">
        <v>155.398</v>
      </c>
      <c r="E50" s="37">
        <v>155.11500000000001</v>
      </c>
      <c r="F50" s="37">
        <v>155.69800000000001</v>
      </c>
      <c r="G50" s="37">
        <v>148.916</v>
      </c>
      <c r="H50" s="37">
        <v>149.624</v>
      </c>
      <c r="I50" s="37">
        <v>159.922</v>
      </c>
      <c r="J50" s="37">
        <v>146.12</v>
      </c>
      <c r="K50" s="37">
        <v>152.934</v>
      </c>
      <c r="L50" s="37">
        <v>168.38</v>
      </c>
    </row>
    <row r="51" spans="1:12">
      <c r="A51" s="4" t="s">
        <v>40</v>
      </c>
      <c r="B51" s="49">
        <v>13.512</v>
      </c>
      <c r="C51" s="49">
        <v>17.620999999999999</v>
      </c>
      <c r="D51" s="49">
        <v>11.382</v>
      </c>
      <c r="E51" s="49">
        <v>17.747</v>
      </c>
      <c r="F51" s="49">
        <v>11.167</v>
      </c>
      <c r="G51" s="49">
        <v>17.783999999999999</v>
      </c>
      <c r="H51" s="49">
        <v>14.923</v>
      </c>
      <c r="I51" s="49">
        <v>16.927</v>
      </c>
      <c r="J51" s="49">
        <v>10.602</v>
      </c>
      <c r="K51" s="49">
        <v>14.629</v>
      </c>
      <c r="L51" s="49">
        <v>14.939</v>
      </c>
    </row>
    <row r="52" spans="1:12">
      <c r="A52" s="10" t="s">
        <v>105</v>
      </c>
      <c r="B52" s="37">
        <v>9.3719999999999999</v>
      </c>
      <c r="C52" s="37">
        <v>4.13</v>
      </c>
      <c r="D52" s="37">
        <v>7.835</v>
      </c>
      <c r="E52" s="37">
        <v>9.7769999999999992</v>
      </c>
      <c r="F52" s="37">
        <v>8.9819999999999993</v>
      </c>
      <c r="G52" s="37">
        <v>12.061</v>
      </c>
      <c r="H52" s="37">
        <v>7.1829999999999998</v>
      </c>
      <c r="I52" s="37">
        <v>9.9369999999999994</v>
      </c>
      <c r="J52" s="37">
        <v>9.2010000000000005</v>
      </c>
      <c r="K52" s="37">
        <v>6.1120000000000001</v>
      </c>
      <c r="L52" s="37">
        <v>5.5540000000000003</v>
      </c>
    </row>
    <row r="53" spans="1:12">
      <c r="A53" s="4" t="s">
        <v>41</v>
      </c>
      <c r="B53" s="49">
        <v>0.752</v>
      </c>
      <c r="C53" s="49">
        <v>0.64800000000000002</v>
      </c>
      <c r="D53" s="49">
        <v>0.84099999999999997</v>
      </c>
      <c r="E53" s="49">
        <v>0.57999999999999996</v>
      </c>
      <c r="F53" s="49">
        <v>1.1060000000000001</v>
      </c>
      <c r="G53" s="49">
        <v>1.806</v>
      </c>
      <c r="H53" s="49">
        <v>0.75</v>
      </c>
      <c r="I53" s="49">
        <v>0.68400000000000005</v>
      </c>
      <c r="J53" s="49">
        <v>1.583</v>
      </c>
      <c r="K53" s="49">
        <v>1.4330000000000001</v>
      </c>
      <c r="L53" s="49">
        <v>1.077</v>
      </c>
    </row>
    <row r="54" spans="1:12">
      <c r="A54" s="10" t="s">
        <v>95</v>
      </c>
      <c r="B54" s="37">
        <v>0</v>
      </c>
      <c r="C54" s="37">
        <v>0</v>
      </c>
      <c r="D54" s="37">
        <v>0</v>
      </c>
      <c r="E54" s="37">
        <v>0</v>
      </c>
      <c r="F54" s="37">
        <v>0.27900000000000003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0.48399999999999999</v>
      </c>
    </row>
    <row r="55" spans="1:12">
      <c r="A55" s="11" t="s">
        <v>42</v>
      </c>
      <c r="B55" s="50">
        <v>1.583</v>
      </c>
      <c r="C55" s="50">
        <v>1.234</v>
      </c>
      <c r="D55" s="50">
        <v>0.435</v>
      </c>
      <c r="E55" s="50">
        <v>0.40600000000000003</v>
      </c>
      <c r="F55" s="50">
        <v>0.81699999999999995</v>
      </c>
      <c r="G55" s="50">
        <v>0.65700000000000003</v>
      </c>
      <c r="H55" s="50">
        <v>0</v>
      </c>
      <c r="I55" s="50">
        <v>0.52400000000000002</v>
      </c>
      <c r="J55" s="50">
        <v>0.83</v>
      </c>
      <c r="K55" s="50">
        <v>0</v>
      </c>
      <c r="L55" s="50">
        <v>0</v>
      </c>
    </row>
    <row r="57" spans="1:12">
      <c r="A57" s="30" t="s">
        <v>52</v>
      </c>
    </row>
    <row r="58" spans="1:12">
      <c r="A58" s="26" t="s">
        <v>50</v>
      </c>
    </row>
    <row r="59" spans="1:12">
      <c r="A59" s="28" t="s">
        <v>85</v>
      </c>
    </row>
    <row r="60" spans="1:12">
      <c r="A60" s="27" t="s">
        <v>51</v>
      </c>
    </row>
    <row r="61" spans="1:12">
      <c r="A61" s="29" t="str">
        <f>+totales!A125</f>
        <v>Elaborado: Noviembre 11 de 2016</v>
      </c>
    </row>
  </sheetData>
  <mergeCells count="8">
    <mergeCell ref="F28:I28"/>
    <mergeCell ref="B43:E43"/>
    <mergeCell ref="F43:I43"/>
    <mergeCell ref="A13:A14"/>
    <mergeCell ref="A28:A29"/>
    <mergeCell ref="A43:A44"/>
    <mergeCell ref="B13:E13"/>
    <mergeCell ref="B28:E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85"/>
  <sheetViews>
    <sheetView showGridLines="0" zoomScaleNormal="100" workbookViewId="0"/>
  </sheetViews>
  <sheetFormatPr baseColWidth="10" defaultRowHeight="15"/>
  <cols>
    <col min="1" max="1" width="38.5703125" customWidth="1"/>
    <col min="2" max="2" width="11.42578125" style="35" customWidth="1"/>
    <col min="3" max="12" width="11.42578125" style="35"/>
  </cols>
  <sheetData>
    <row r="1" spans="1:12">
      <c r="A1" s="5"/>
    </row>
    <row r="2" spans="1:12">
      <c r="A2" s="5"/>
    </row>
    <row r="3" spans="1:12">
      <c r="A3" s="5"/>
    </row>
    <row r="4" spans="1:12">
      <c r="A4" s="5"/>
    </row>
    <row r="5" spans="1:12">
      <c r="A5" s="5"/>
    </row>
    <row r="6" spans="1:12">
      <c r="A6" s="6"/>
    </row>
    <row r="7" spans="1:12">
      <c r="A7" s="1" t="s">
        <v>0</v>
      </c>
    </row>
    <row r="8" spans="1:12">
      <c r="A8" s="1" t="s">
        <v>59</v>
      </c>
    </row>
    <row r="9" spans="1:12">
      <c r="A9" s="2" t="s">
        <v>68</v>
      </c>
    </row>
    <row r="10" spans="1:12">
      <c r="A10" s="2" t="str">
        <f>+totales!A11</f>
        <v xml:space="preserve">Trimestre </v>
      </c>
    </row>
    <row r="11" spans="1:12" ht="15.75">
      <c r="A11" s="7"/>
    </row>
    <row r="12" spans="1:12">
      <c r="A12" s="8" t="s">
        <v>45</v>
      </c>
      <c r="H12" s="55"/>
      <c r="I12" s="55"/>
      <c r="J12" s="55"/>
      <c r="K12" s="55"/>
      <c r="L12" s="55"/>
    </row>
    <row r="13" spans="1:12">
      <c r="A13" s="90" t="s">
        <v>4</v>
      </c>
      <c r="B13" s="89">
        <v>2014</v>
      </c>
      <c r="C13" s="89"/>
      <c r="D13" s="89"/>
      <c r="E13" s="89"/>
      <c r="F13" s="64">
        <v>2015</v>
      </c>
      <c r="G13" s="64"/>
      <c r="H13" s="64"/>
      <c r="I13" s="64"/>
      <c r="J13" s="64">
        <v>2016</v>
      </c>
      <c r="K13" s="64"/>
      <c r="L13" s="64"/>
    </row>
    <row r="14" spans="1:12">
      <c r="A14" s="91"/>
      <c r="B14" s="24" t="str">
        <f>+'ocup psc'!B14</f>
        <v>Ene - Mar</v>
      </c>
      <c r="C14" s="24" t="s">
        <v>99</v>
      </c>
      <c r="D14" s="24" t="s">
        <v>104</v>
      </c>
      <c r="E14" s="24" t="s">
        <v>107</v>
      </c>
      <c r="F14" s="24" t="str">
        <f>+'ocup psc'!F14</f>
        <v>Ene - Mar</v>
      </c>
      <c r="G14" s="24" t="s">
        <v>99</v>
      </c>
      <c r="H14" s="24" t="s">
        <v>104</v>
      </c>
      <c r="I14" s="24" t="s">
        <v>107</v>
      </c>
      <c r="J14" s="24" t="s">
        <v>97</v>
      </c>
      <c r="K14" s="24" t="str">
        <f>+'ocup psc'!K14</f>
        <v>Abr - Jun</v>
      </c>
      <c r="L14" s="24" t="str">
        <f>+'ocup psc'!L14</f>
        <v>Jul-Sep</v>
      </c>
    </row>
    <row r="15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10" t="s">
        <v>53</v>
      </c>
      <c r="B16" s="37">
        <v>1038.693</v>
      </c>
      <c r="C16" s="37">
        <v>1062.7449999999999</v>
      </c>
      <c r="D16" s="37">
        <v>1087.2729999999999</v>
      </c>
      <c r="E16" s="37">
        <v>1079.633</v>
      </c>
      <c r="F16" s="37">
        <v>1071.5719999999999</v>
      </c>
      <c r="G16" s="37">
        <v>1080.864</v>
      </c>
      <c r="H16" s="37">
        <v>1105.49</v>
      </c>
      <c r="I16" s="37">
        <v>1136.18</v>
      </c>
      <c r="J16" s="37">
        <v>1055.327</v>
      </c>
      <c r="K16" s="37">
        <v>1108.4780000000001</v>
      </c>
      <c r="L16" s="37">
        <v>1121.0920000000001</v>
      </c>
    </row>
    <row r="17" spans="1:12">
      <c r="A17" s="4" t="s">
        <v>69</v>
      </c>
      <c r="B17" s="38">
        <v>198.28200000000001</v>
      </c>
      <c r="C17" s="38">
        <v>162.65199999999999</v>
      </c>
      <c r="D17" s="38">
        <v>163.32599999999999</v>
      </c>
      <c r="E17" s="38">
        <v>181.339</v>
      </c>
      <c r="F17" s="38">
        <v>179.273</v>
      </c>
      <c r="G17" s="38">
        <v>171.148</v>
      </c>
      <c r="H17" s="38">
        <v>172.61699999999999</v>
      </c>
      <c r="I17" s="38">
        <v>164.911</v>
      </c>
      <c r="J17" s="38">
        <v>157.631</v>
      </c>
      <c r="K17" s="38">
        <v>146.12100000000001</v>
      </c>
      <c r="L17" s="38">
        <v>174.31299999999999</v>
      </c>
    </row>
    <row r="18" spans="1:12">
      <c r="A18" s="10" t="s">
        <v>70</v>
      </c>
      <c r="B18" s="37">
        <v>170.49</v>
      </c>
      <c r="C18" s="37">
        <v>127.511</v>
      </c>
      <c r="D18" s="37">
        <v>142.72499999999999</v>
      </c>
      <c r="E18" s="37">
        <v>145.63999999999999</v>
      </c>
      <c r="F18" s="37">
        <v>222.18700000000001</v>
      </c>
      <c r="G18" s="37">
        <v>192.011</v>
      </c>
      <c r="H18" s="37">
        <v>213.08500000000001</v>
      </c>
      <c r="I18" s="37">
        <v>219.88900000000001</v>
      </c>
      <c r="J18" s="37">
        <v>129.96199999999999</v>
      </c>
      <c r="K18" s="37">
        <v>105.34399999999999</v>
      </c>
      <c r="L18" s="37">
        <v>125.676</v>
      </c>
    </row>
    <row r="19" spans="1:12">
      <c r="A19" s="4" t="s">
        <v>71</v>
      </c>
      <c r="B19" s="38">
        <v>431.29599999999999</v>
      </c>
      <c r="C19" s="38">
        <v>485.42899999999997</v>
      </c>
      <c r="D19" s="38">
        <v>478.22800000000001</v>
      </c>
      <c r="E19" s="38">
        <v>485.90300000000002</v>
      </c>
      <c r="F19" s="38">
        <v>385.53899999999999</v>
      </c>
      <c r="G19" s="38">
        <v>404.03699999999998</v>
      </c>
      <c r="H19" s="38">
        <v>403.42200000000003</v>
      </c>
      <c r="I19" s="38">
        <v>427.16899999999998</v>
      </c>
      <c r="J19" s="38">
        <v>468.11599999999999</v>
      </c>
      <c r="K19" s="38">
        <v>514.11199999999997</v>
      </c>
      <c r="L19" s="38">
        <v>483.37599999999998</v>
      </c>
    </row>
    <row r="20" spans="1:12">
      <c r="A20" s="10" t="s">
        <v>72</v>
      </c>
      <c r="B20" s="37">
        <v>112.928</v>
      </c>
      <c r="C20" s="37">
        <v>130.36799999999999</v>
      </c>
      <c r="D20" s="37">
        <v>125.16500000000001</v>
      </c>
      <c r="E20" s="37">
        <v>122.486</v>
      </c>
      <c r="F20" s="37">
        <v>128.25700000000001</v>
      </c>
      <c r="G20" s="37">
        <v>146.797</v>
      </c>
      <c r="H20" s="37">
        <v>128.85900000000001</v>
      </c>
      <c r="I20" s="37">
        <v>127.041</v>
      </c>
      <c r="J20" s="37">
        <v>131.65799999999999</v>
      </c>
      <c r="K20" s="37">
        <v>153.23500000000001</v>
      </c>
      <c r="L20" s="37">
        <v>148.30000000000001</v>
      </c>
    </row>
    <row r="21" spans="1:12">
      <c r="A21" s="4" t="s">
        <v>73</v>
      </c>
      <c r="B21" s="38">
        <v>71.906000000000006</v>
      </c>
      <c r="C21" s="38">
        <v>85.343999999999994</v>
      </c>
      <c r="D21" s="38">
        <v>103.411</v>
      </c>
      <c r="E21" s="38">
        <v>66.06</v>
      </c>
      <c r="F21" s="38">
        <v>68.474000000000004</v>
      </c>
      <c r="G21" s="38">
        <v>68.680999999999997</v>
      </c>
      <c r="H21" s="38">
        <v>76.364999999999995</v>
      </c>
      <c r="I21" s="38">
        <v>64.872</v>
      </c>
      <c r="J21" s="38">
        <v>67.926000000000002</v>
      </c>
      <c r="K21" s="38">
        <v>86.272999999999996</v>
      </c>
      <c r="L21" s="38">
        <v>84.995000000000005</v>
      </c>
    </row>
    <row r="22" spans="1:12">
      <c r="A22" s="12" t="s">
        <v>26</v>
      </c>
      <c r="B22" s="39">
        <v>53.790999999999997</v>
      </c>
      <c r="C22" s="39">
        <v>71.44</v>
      </c>
      <c r="D22" s="39">
        <v>74.417000000000002</v>
      </c>
      <c r="E22" s="39">
        <v>78.203999999999994</v>
      </c>
      <c r="F22" s="39">
        <v>87.843999999999994</v>
      </c>
      <c r="G22" s="39">
        <v>98.188999999999993</v>
      </c>
      <c r="H22" s="39">
        <v>111.142</v>
      </c>
      <c r="I22" s="39">
        <v>132.298</v>
      </c>
      <c r="J22" s="39">
        <v>100.03400000000001</v>
      </c>
      <c r="K22" s="39">
        <v>103.393</v>
      </c>
      <c r="L22" s="39">
        <v>104.43300000000001</v>
      </c>
    </row>
    <row r="24" spans="1:12">
      <c r="A24" s="8" t="s">
        <v>46</v>
      </c>
      <c r="H24" s="55"/>
      <c r="I24" s="55"/>
      <c r="J24" s="55"/>
      <c r="K24" s="55"/>
      <c r="L24" s="55"/>
    </row>
    <row r="25" spans="1:12">
      <c r="A25" s="90" t="s">
        <v>4</v>
      </c>
      <c r="B25" s="89">
        <v>2014</v>
      </c>
      <c r="C25" s="89"/>
      <c r="D25" s="89"/>
      <c r="E25" s="89"/>
      <c r="F25" s="64">
        <v>2015</v>
      </c>
      <c r="G25" s="64"/>
      <c r="H25" s="64"/>
      <c r="I25" s="64"/>
      <c r="J25" s="64">
        <v>2016</v>
      </c>
      <c r="K25" s="64"/>
      <c r="L25" s="64"/>
    </row>
    <row r="26" spans="1:12">
      <c r="A26" s="91"/>
      <c r="B26" s="24" t="str">
        <f>+B14</f>
        <v>Ene - Mar</v>
      </c>
      <c r="C26" s="24" t="str">
        <f>+C14</f>
        <v>Abr - Jun</v>
      </c>
      <c r="D26" s="24" t="s">
        <v>104</v>
      </c>
      <c r="E26" s="24" t="str">
        <f t="shared" ref="E26:I26" si="0">+E14</f>
        <v>Oct - Dic</v>
      </c>
      <c r="F26" s="24" t="str">
        <f t="shared" si="0"/>
        <v>Ene - Mar</v>
      </c>
      <c r="G26" s="24" t="str">
        <f t="shared" si="0"/>
        <v>Abr - Jun</v>
      </c>
      <c r="H26" s="24" t="str">
        <f t="shared" si="0"/>
        <v>Jul - Sep</v>
      </c>
      <c r="I26" s="24" t="str">
        <f t="shared" si="0"/>
        <v>Oct - Dic</v>
      </c>
      <c r="J26" s="24" t="s">
        <v>97</v>
      </c>
      <c r="K26" s="24" t="str">
        <f t="shared" ref="K26:L26" si="1">+K14</f>
        <v>Abr - Jun</v>
      </c>
      <c r="L26" s="24" t="str">
        <f t="shared" si="1"/>
        <v>Jul-Sep</v>
      </c>
    </row>
    <row r="27" spans="1: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10" t="s">
        <v>54</v>
      </c>
      <c r="B28" s="37">
        <v>572.03800000000001</v>
      </c>
      <c r="C28" s="37">
        <v>575.29499999999996</v>
      </c>
      <c r="D28" s="37">
        <v>584.00900000000001</v>
      </c>
      <c r="E28" s="37">
        <v>580.08500000000004</v>
      </c>
      <c r="F28" s="37">
        <v>574.89099999999996</v>
      </c>
      <c r="G28" s="37">
        <v>583.46299999999997</v>
      </c>
      <c r="H28" s="37">
        <v>591.97</v>
      </c>
      <c r="I28" s="37">
        <v>610.86199999999997</v>
      </c>
      <c r="J28" s="37">
        <v>578.09799999999996</v>
      </c>
      <c r="K28" s="37">
        <v>603.04499999999996</v>
      </c>
      <c r="L28" s="37">
        <v>597.35500000000002</v>
      </c>
    </row>
    <row r="29" spans="1:12">
      <c r="A29" s="4" t="s">
        <v>69</v>
      </c>
      <c r="B29" s="38">
        <v>81.271000000000001</v>
      </c>
      <c r="C29" s="38">
        <v>55.758000000000003</v>
      </c>
      <c r="D29" s="38">
        <v>62.579000000000001</v>
      </c>
      <c r="E29" s="38">
        <v>70.009</v>
      </c>
      <c r="F29" s="38">
        <v>68.335999999999999</v>
      </c>
      <c r="G29" s="38">
        <v>62.582999999999998</v>
      </c>
      <c r="H29" s="38">
        <v>58.411999999999999</v>
      </c>
      <c r="I29" s="38">
        <v>57.747999999999998</v>
      </c>
      <c r="J29" s="38">
        <v>62.662999999999997</v>
      </c>
      <c r="K29" s="38">
        <v>51.338999999999999</v>
      </c>
      <c r="L29" s="38">
        <v>66.382999999999996</v>
      </c>
    </row>
    <row r="30" spans="1:12">
      <c r="A30" s="10" t="s">
        <v>70</v>
      </c>
      <c r="B30" s="37">
        <v>98.65</v>
      </c>
      <c r="C30" s="37">
        <v>62.534999999999997</v>
      </c>
      <c r="D30" s="37">
        <v>82.042000000000002</v>
      </c>
      <c r="E30" s="37">
        <v>77.611000000000004</v>
      </c>
      <c r="F30" s="37">
        <v>113.089</v>
      </c>
      <c r="G30" s="37">
        <v>96.632000000000005</v>
      </c>
      <c r="H30" s="37">
        <v>104.03100000000001</v>
      </c>
      <c r="I30" s="37">
        <v>110.029</v>
      </c>
      <c r="J30" s="37">
        <v>71.741</v>
      </c>
      <c r="K30" s="37">
        <v>49.728000000000002</v>
      </c>
      <c r="L30" s="37">
        <v>58.003</v>
      </c>
    </row>
    <row r="31" spans="1:12">
      <c r="A31" s="4" t="s">
        <v>71</v>
      </c>
      <c r="B31" s="38">
        <v>259.41000000000003</v>
      </c>
      <c r="C31" s="38">
        <v>283.52199999999999</v>
      </c>
      <c r="D31" s="38">
        <v>270.45</v>
      </c>
      <c r="E31" s="38">
        <v>279.15499999999997</v>
      </c>
      <c r="F31" s="38">
        <v>228.29</v>
      </c>
      <c r="G31" s="38">
        <v>238.10499999999999</v>
      </c>
      <c r="H31" s="38">
        <v>244.62799999999999</v>
      </c>
      <c r="I31" s="38">
        <v>252.83500000000001</v>
      </c>
      <c r="J31" s="38">
        <v>260.39600000000002</v>
      </c>
      <c r="K31" s="38">
        <v>302.49</v>
      </c>
      <c r="L31" s="38">
        <v>268.274</v>
      </c>
    </row>
    <row r="32" spans="1:12">
      <c r="A32" s="10" t="s">
        <v>72</v>
      </c>
      <c r="B32" s="37">
        <v>60.881</v>
      </c>
      <c r="C32" s="37">
        <v>73.662999999999997</v>
      </c>
      <c r="D32" s="37">
        <v>69.046000000000006</v>
      </c>
      <c r="E32" s="37">
        <v>71.429000000000002</v>
      </c>
      <c r="F32" s="37">
        <v>76.444000000000003</v>
      </c>
      <c r="G32" s="37">
        <v>88.287999999999997</v>
      </c>
      <c r="H32" s="37">
        <v>76.244</v>
      </c>
      <c r="I32" s="37">
        <v>74.352999999999994</v>
      </c>
      <c r="J32" s="37">
        <v>79.712999999999994</v>
      </c>
      <c r="K32" s="37">
        <v>86.841999999999999</v>
      </c>
      <c r="L32" s="37">
        <v>94.911000000000001</v>
      </c>
    </row>
    <row r="33" spans="1:12">
      <c r="A33" s="4" t="s">
        <v>73</v>
      </c>
      <c r="B33" s="38">
        <v>39.756999999999998</v>
      </c>
      <c r="C33" s="38">
        <v>54.091999999999999</v>
      </c>
      <c r="D33" s="38">
        <v>56.371000000000002</v>
      </c>
      <c r="E33" s="38">
        <v>39.369</v>
      </c>
      <c r="F33" s="38">
        <v>38.648000000000003</v>
      </c>
      <c r="G33" s="38">
        <v>42.637</v>
      </c>
      <c r="H33" s="38">
        <v>41.185000000000002</v>
      </c>
      <c r="I33" s="38">
        <v>36.658999999999999</v>
      </c>
      <c r="J33" s="38">
        <v>39.075000000000003</v>
      </c>
      <c r="K33" s="38">
        <v>52.570999999999998</v>
      </c>
      <c r="L33" s="38">
        <v>47.981000000000002</v>
      </c>
    </row>
    <row r="34" spans="1:12">
      <c r="A34" s="12" t="s">
        <v>26</v>
      </c>
      <c r="B34" s="39">
        <v>32.069000000000003</v>
      </c>
      <c r="C34" s="39">
        <v>45.723999999999997</v>
      </c>
      <c r="D34" s="39">
        <v>43.521999999999998</v>
      </c>
      <c r="E34" s="39">
        <v>42.512</v>
      </c>
      <c r="F34" s="39">
        <v>50.084000000000003</v>
      </c>
      <c r="G34" s="39">
        <v>55.22</v>
      </c>
      <c r="H34" s="39">
        <v>67.471000000000004</v>
      </c>
      <c r="I34" s="39">
        <v>79.239000000000004</v>
      </c>
      <c r="J34" s="39">
        <v>64.510999999999996</v>
      </c>
      <c r="K34" s="39">
        <v>60.073999999999998</v>
      </c>
      <c r="L34" s="39">
        <v>61.802999999999997</v>
      </c>
    </row>
    <row r="36" spans="1:12">
      <c r="A36" s="8" t="s">
        <v>47</v>
      </c>
      <c r="H36" s="55"/>
      <c r="I36" s="55"/>
      <c r="J36" s="55"/>
      <c r="K36" s="55"/>
      <c r="L36" s="55"/>
    </row>
    <row r="37" spans="1:12">
      <c r="A37" s="90" t="s">
        <v>4</v>
      </c>
      <c r="B37" s="89">
        <v>2014</v>
      </c>
      <c r="C37" s="89"/>
      <c r="D37" s="89"/>
      <c r="E37" s="89"/>
      <c r="F37" s="64">
        <v>2015</v>
      </c>
      <c r="G37" s="64"/>
      <c r="H37" s="64"/>
      <c r="I37" s="64"/>
      <c r="J37" s="64">
        <v>2016</v>
      </c>
      <c r="K37" s="64"/>
      <c r="L37" s="64"/>
    </row>
    <row r="38" spans="1:12">
      <c r="A38" s="91"/>
      <c r="B38" s="24" t="str">
        <f>+B26</f>
        <v>Ene - Mar</v>
      </c>
      <c r="C38" s="24" t="str">
        <f>+C14</f>
        <v>Abr - Jun</v>
      </c>
      <c r="D38" s="24" t="str">
        <f t="shared" ref="D38:I38" si="2">+D26</f>
        <v>Jul - Sep</v>
      </c>
      <c r="E38" s="24" t="str">
        <f t="shared" si="2"/>
        <v>Oct - Dic</v>
      </c>
      <c r="F38" s="24" t="str">
        <f t="shared" si="2"/>
        <v>Ene - Mar</v>
      </c>
      <c r="G38" s="24" t="str">
        <f t="shared" si="2"/>
        <v>Abr - Jun</v>
      </c>
      <c r="H38" s="24" t="str">
        <f t="shared" si="2"/>
        <v>Jul - Sep</v>
      </c>
      <c r="I38" s="24" t="str">
        <f t="shared" si="2"/>
        <v>Oct - Dic</v>
      </c>
      <c r="J38" s="24" t="s">
        <v>97</v>
      </c>
      <c r="K38" s="24" t="str">
        <f t="shared" ref="K38:L38" si="3">+K26</f>
        <v>Abr - Jun</v>
      </c>
      <c r="L38" s="24" t="str">
        <f t="shared" si="3"/>
        <v>Jul-Sep</v>
      </c>
    </row>
    <row r="39" spans="1: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10" t="s">
        <v>55</v>
      </c>
      <c r="B40" s="37">
        <v>466.65499999999997</v>
      </c>
      <c r="C40" s="37">
        <v>487.45</v>
      </c>
      <c r="D40" s="37">
        <v>503.26400000000001</v>
      </c>
      <c r="E40" s="37">
        <v>499.548</v>
      </c>
      <c r="F40" s="37">
        <v>496.68200000000002</v>
      </c>
      <c r="G40" s="37">
        <v>497.4</v>
      </c>
      <c r="H40" s="37">
        <v>513.52</v>
      </c>
      <c r="I40" s="37">
        <v>525.31799999999998</v>
      </c>
      <c r="J40" s="37">
        <v>477.22899999999998</v>
      </c>
      <c r="K40" s="37">
        <v>505.43299999999999</v>
      </c>
      <c r="L40" s="37">
        <v>523.73800000000006</v>
      </c>
    </row>
    <row r="41" spans="1:12">
      <c r="A41" s="4" t="s">
        <v>69</v>
      </c>
      <c r="B41" s="38">
        <v>117.011</v>
      </c>
      <c r="C41" s="38">
        <v>106.89400000000001</v>
      </c>
      <c r="D41" s="38">
        <v>100.747</v>
      </c>
      <c r="E41" s="38">
        <v>111.33</v>
      </c>
      <c r="F41" s="38">
        <v>110.937</v>
      </c>
      <c r="G41" s="38">
        <v>108.565</v>
      </c>
      <c r="H41" s="38">
        <v>114.205</v>
      </c>
      <c r="I41" s="38">
        <v>107.163</v>
      </c>
      <c r="J41" s="38">
        <v>94.968999999999994</v>
      </c>
      <c r="K41" s="38">
        <v>94.781000000000006</v>
      </c>
      <c r="L41" s="38">
        <v>107.93</v>
      </c>
    </row>
    <row r="42" spans="1:12">
      <c r="A42" s="10" t="s">
        <v>70</v>
      </c>
      <c r="B42" s="37">
        <v>71.84</v>
      </c>
      <c r="C42" s="37">
        <v>64.975999999999999</v>
      </c>
      <c r="D42" s="37">
        <v>60.683999999999997</v>
      </c>
      <c r="E42" s="37">
        <v>68.028999999999996</v>
      </c>
      <c r="F42" s="37">
        <v>109.098</v>
      </c>
      <c r="G42" s="37">
        <v>95.379000000000005</v>
      </c>
      <c r="H42" s="37">
        <v>109.054</v>
      </c>
      <c r="I42" s="37">
        <v>109.86</v>
      </c>
      <c r="J42" s="37">
        <v>58.220999999999997</v>
      </c>
      <c r="K42" s="37">
        <v>55.616</v>
      </c>
      <c r="L42" s="37">
        <v>67.673000000000002</v>
      </c>
    </row>
    <row r="43" spans="1:12">
      <c r="A43" s="4" t="s">
        <v>71</v>
      </c>
      <c r="B43" s="38">
        <v>171.88499999999999</v>
      </c>
      <c r="C43" s="38">
        <v>201.90799999999999</v>
      </c>
      <c r="D43" s="38">
        <v>207.779</v>
      </c>
      <c r="E43" s="38">
        <v>206.749</v>
      </c>
      <c r="F43" s="38">
        <v>157.24799999999999</v>
      </c>
      <c r="G43" s="38">
        <v>165.934</v>
      </c>
      <c r="H43" s="38">
        <v>158.79400000000001</v>
      </c>
      <c r="I43" s="38">
        <v>174.334</v>
      </c>
      <c r="J43" s="38">
        <v>207.72</v>
      </c>
      <c r="K43" s="38">
        <v>211.62100000000001</v>
      </c>
      <c r="L43" s="38">
        <v>215.102</v>
      </c>
    </row>
    <row r="44" spans="1:12">
      <c r="A44" s="10" t="s">
        <v>72</v>
      </c>
      <c r="B44" s="37">
        <v>52.046999999999997</v>
      </c>
      <c r="C44" s="37">
        <v>56.704999999999998</v>
      </c>
      <c r="D44" s="37">
        <v>56.119</v>
      </c>
      <c r="E44" s="37">
        <v>51.058</v>
      </c>
      <c r="F44" s="37">
        <v>51.813000000000002</v>
      </c>
      <c r="G44" s="37">
        <v>58.509</v>
      </c>
      <c r="H44" s="37">
        <v>52.615000000000002</v>
      </c>
      <c r="I44" s="37">
        <v>52.688000000000002</v>
      </c>
      <c r="J44" s="37">
        <v>51.945</v>
      </c>
      <c r="K44" s="37">
        <v>66.394000000000005</v>
      </c>
      <c r="L44" s="37">
        <v>53.389000000000003</v>
      </c>
    </row>
    <row r="45" spans="1:12">
      <c r="A45" s="4" t="s">
        <v>73</v>
      </c>
      <c r="B45" s="38">
        <v>32.15</v>
      </c>
      <c r="C45" s="38">
        <v>31.251999999999999</v>
      </c>
      <c r="D45" s="38">
        <v>47.04</v>
      </c>
      <c r="E45" s="38">
        <v>26.690999999999999</v>
      </c>
      <c r="F45" s="38">
        <v>29.826000000000001</v>
      </c>
      <c r="G45" s="38">
        <v>26.044</v>
      </c>
      <c r="H45" s="38">
        <v>35.18</v>
      </c>
      <c r="I45" s="38">
        <v>28.213000000000001</v>
      </c>
      <c r="J45" s="38">
        <v>28.852</v>
      </c>
      <c r="K45" s="38">
        <v>33.701000000000001</v>
      </c>
      <c r="L45" s="38">
        <v>37.014000000000003</v>
      </c>
    </row>
    <row r="46" spans="1:12">
      <c r="A46" s="12" t="s">
        <v>26</v>
      </c>
      <c r="B46" s="39">
        <v>21.722000000000001</v>
      </c>
      <c r="C46" s="39">
        <v>25.716000000000001</v>
      </c>
      <c r="D46" s="39">
        <v>30.895</v>
      </c>
      <c r="E46" s="39">
        <v>35.692</v>
      </c>
      <c r="F46" s="39">
        <v>37.76</v>
      </c>
      <c r="G46" s="39">
        <v>42.969000000000001</v>
      </c>
      <c r="H46" s="39">
        <v>43.671999999999997</v>
      </c>
      <c r="I46" s="39">
        <v>53.058999999999997</v>
      </c>
      <c r="J46" s="39">
        <v>35.523000000000003</v>
      </c>
      <c r="K46" s="39">
        <v>43.319000000000003</v>
      </c>
      <c r="L46" s="39">
        <v>42.63</v>
      </c>
    </row>
    <row r="48" spans="1:12">
      <c r="A48" s="30" t="s">
        <v>52</v>
      </c>
    </row>
    <row r="49" spans="1:1">
      <c r="A49" s="26" t="s">
        <v>50</v>
      </c>
    </row>
    <row r="50" spans="1:1">
      <c r="A50" s="28" t="s">
        <v>85</v>
      </c>
    </row>
    <row r="51" spans="1:1">
      <c r="A51" s="27" t="s">
        <v>51</v>
      </c>
    </row>
    <row r="52" spans="1:1">
      <c r="A52" s="29" t="str">
        <f>+totales!A125</f>
        <v>Elaborado: Noviembre 11 de 2016</v>
      </c>
    </row>
    <row r="85" spans="24:24">
      <c r="X85" t="s">
        <v>96</v>
      </c>
    </row>
  </sheetData>
  <mergeCells count="6">
    <mergeCell ref="A13:A14"/>
    <mergeCell ref="A25:A26"/>
    <mergeCell ref="A37:A38"/>
    <mergeCell ref="B13:E13"/>
    <mergeCell ref="B25:E25"/>
    <mergeCell ref="B37:E3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6"/>
  <sheetViews>
    <sheetView showGridLines="0" workbookViewId="0"/>
  </sheetViews>
  <sheetFormatPr baseColWidth="10" defaultRowHeight="15"/>
  <cols>
    <col min="1" max="1" width="25.85546875" customWidth="1"/>
    <col min="2" max="3" width="11.42578125" style="35"/>
    <col min="4" max="5" width="9.42578125" style="35" customWidth="1"/>
    <col min="6" max="6" width="11.42578125" style="35" customWidth="1"/>
    <col min="7" max="7" width="11" style="35" customWidth="1"/>
    <col min="8" max="12" width="10.5703125" style="35" customWidth="1"/>
  </cols>
  <sheetData>
    <row r="1" spans="1:12">
      <c r="A1" s="5"/>
    </row>
    <row r="2" spans="1:12">
      <c r="A2" s="5"/>
    </row>
    <row r="3" spans="1:12">
      <c r="A3" s="5"/>
    </row>
    <row r="4" spans="1:12">
      <c r="A4" s="5"/>
    </row>
    <row r="5" spans="1:12">
      <c r="A5" s="5"/>
    </row>
    <row r="6" spans="1:12">
      <c r="A6" s="6"/>
    </row>
    <row r="7" spans="1:12">
      <c r="A7" s="1" t="s">
        <v>0</v>
      </c>
    </row>
    <row r="8" spans="1:12">
      <c r="A8" s="1" t="s">
        <v>67</v>
      </c>
    </row>
    <row r="9" spans="1:12">
      <c r="A9" s="2" t="s">
        <v>68</v>
      </c>
    </row>
    <row r="10" spans="1:12">
      <c r="A10" s="2" t="str">
        <f>+totales!A11</f>
        <v xml:space="preserve">Trimestre </v>
      </c>
    </row>
    <row r="11" spans="1:12" ht="15.75">
      <c r="A11" s="7"/>
    </row>
    <row r="12" spans="1:12">
      <c r="A12" s="8" t="s">
        <v>45</v>
      </c>
      <c r="H12" s="55"/>
      <c r="I12" s="55"/>
      <c r="J12" s="55"/>
      <c r="K12" s="55"/>
      <c r="L12" s="55"/>
    </row>
    <row r="13" spans="1:12">
      <c r="A13" s="90" t="s">
        <v>4</v>
      </c>
      <c r="B13" s="89">
        <v>2014</v>
      </c>
      <c r="C13" s="89"/>
      <c r="D13" s="89"/>
      <c r="E13" s="89"/>
      <c r="F13" s="64">
        <v>2015</v>
      </c>
      <c r="G13" s="64"/>
      <c r="H13" s="64"/>
      <c r="I13" s="64"/>
      <c r="J13" s="64">
        <v>2016</v>
      </c>
      <c r="K13" s="64"/>
      <c r="L13" s="64"/>
    </row>
    <row r="14" spans="1:12">
      <c r="A14" s="91"/>
      <c r="B14" s="24" t="str">
        <f>+'ocup ingresos'!B14</f>
        <v>Ene - Mar</v>
      </c>
      <c r="C14" s="24" t="s">
        <v>99</v>
      </c>
      <c r="D14" s="24" t="s">
        <v>104</v>
      </c>
      <c r="E14" s="24" t="s">
        <v>107</v>
      </c>
      <c r="F14" s="24" t="str">
        <f>+'ocup ingresos'!F14</f>
        <v>Ene - Mar</v>
      </c>
      <c r="G14" s="24" t="s">
        <v>99</v>
      </c>
      <c r="H14" s="24" t="s">
        <v>104</v>
      </c>
      <c r="I14" s="24" t="s">
        <v>107</v>
      </c>
      <c r="J14" s="24" t="s">
        <v>97</v>
      </c>
      <c r="K14" s="24" t="str">
        <f>+'ocup ingresos'!K14</f>
        <v>Abr - Jun</v>
      </c>
      <c r="L14" s="24" t="str">
        <f>+'ocup ingresos'!L14</f>
        <v>Jul-Sep</v>
      </c>
    </row>
    <row r="15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10" t="s">
        <v>53</v>
      </c>
      <c r="B16" s="37">
        <v>1038.693</v>
      </c>
      <c r="C16" s="37">
        <v>1062.7449999999999</v>
      </c>
      <c r="D16" s="37">
        <v>1087.2729999999999</v>
      </c>
      <c r="E16" s="37">
        <v>1079.633</v>
      </c>
      <c r="F16" s="37">
        <v>1071.5719999999999</v>
      </c>
      <c r="G16" s="37">
        <v>1080.864</v>
      </c>
      <c r="H16" s="37">
        <v>1105.49</v>
      </c>
      <c r="I16" s="37">
        <v>1136.18</v>
      </c>
      <c r="J16" s="37">
        <v>1055.327</v>
      </c>
      <c r="K16" s="37">
        <v>1108.4780000000001</v>
      </c>
      <c r="L16" s="37">
        <v>1121.0920000000001</v>
      </c>
    </row>
    <row r="17" spans="1:12">
      <c r="A17" s="4" t="s">
        <v>60</v>
      </c>
      <c r="B17" s="38">
        <v>20.064</v>
      </c>
      <c r="C17" s="38">
        <v>12.212999999999999</v>
      </c>
      <c r="D17" s="38">
        <v>17.53</v>
      </c>
      <c r="E17" s="38">
        <v>29.193999999999999</v>
      </c>
      <c r="F17" s="38">
        <v>18.771999999999998</v>
      </c>
      <c r="G17" s="38">
        <v>21.015999999999998</v>
      </c>
      <c r="H17" s="38">
        <v>25.111000000000001</v>
      </c>
      <c r="I17" s="38">
        <v>19.669</v>
      </c>
      <c r="J17" s="38">
        <v>20.759</v>
      </c>
      <c r="K17" s="38">
        <v>24.344999999999999</v>
      </c>
      <c r="L17" s="38">
        <v>22.782</v>
      </c>
    </row>
    <row r="18" spans="1:12">
      <c r="A18" s="10" t="s">
        <v>61</v>
      </c>
      <c r="B18" s="37">
        <v>92.983000000000004</v>
      </c>
      <c r="C18" s="37">
        <v>86.119</v>
      </c>
      <c r="D18" s="37">
        <v>83.700999999999993</v>
      </c>
      <c r="E18" s="37">
        <v>90.650999999999996</v>
      </c>
      <c r="F18" s="37">
        <v>75.042000000000002</v>
      </c>
      <c r="G18" s="37">
        <v>71.751000000000005</v>
      </c>
      <c r="H18" s="37">
        <v>84.816000000000003</v>
      </c>
      <c r="I18" s="37">
        <v>87.311000000000007</v>
      </c>
      <c r="J18" s="37">
        <v>76.367999999999995</v>
      </c>
      <c r="K18" s="37">
        <v>79.986000000000004</v>
      </c>
      <c r="L18" s="37">
        <v>88.49</v>
      </c>
    </row>
    <row r="19" spans="1:12">
      <c r="A19" s="4" t="s">
        <v>62</v>
      </c>
      <c r="B19" s="38">
        <v>116.922</v>
      </c>
      <c r="C19" s="38">
        <v>113.965</v>
      </c>
      <c r="D19" s="38">
        <v>124.24299999999999</v>
      </c>
      <c r="E19" s="38">
        <v>112.34699999999999</v>
      </c>
      <c r="F19" s="38">
        <v>102.64</v>
      </c>
      <c r="G19" s="38">
        <v>96.471999999999994</v>
      </c>
      <c r="H19" s="38">
        <v>115.652</v>
      </c>
      <c r="I19" s="38">
        <v>125.541</v>
      </c>
      <c r="J19" s="38">
        <v>111.22</v>
      </c>
      <c r="K19" s="38">
        <v>97.394000000000005</v>
      </c>
      <c r="L19" s="38">
        <v>111.59399999999999</v>
      </c>
    </row>
    <row r="20" spans="1:12">
      <c r="A20" s="10" t="s">
        <v>63</v>
      </c>
      <c r="B20" s="37">
        <v>179.91</v>
      </c>
      <c r="C20" s="37">
        <v>155.71700000000001</v>
      </c>
      <c r="D20" s="37">
        <v>177.02199999999999</v>
      </c>
      <c r="E20" s="37">
        <v>171.31</v>
      </c>
      <c r="F20" s="37">
        <v>179.45699999999999</v>
      </c>
      <c r="G20" s="37">
        <v>184.238</v>
      </c>
      <c r="H20" s="37">
        <v>178.554</v>
      </c>
      <c r="I20" s="37">
        <v>177.10599999999999</v>
      </c>
      <c r="J20" s="37">
        <v>155.001</v>
      </c>
      <c r="K20" s="37">
        <v>160.27600000000001</v>
      </c>
      <c r="L20" s="37">
        <v>170.33500000000001</v>
      </c>
    </row>
    <row r="21" spans="1:12">
      <c r="A21" s="4" t="s">
        <v>64</v>
      </c>
      <c r="B21" s="38">
        <v>260.04700000000003</v>
      </c>
      <c r="C21" s="38">
        <v>280.25900000000001</v>
      </c>
      <c r="D21" s="38">
        <v>264.45400000000001</v>
      </c>
      <c r="E21" s="38">
        <v>272.61599999999999</v>
      </c>
      <c r="F21" s="38">
        <v>264.56599999999997</v>
      </c>
      <c r="G21" s="38">
        <v>287.55799999999999</v>
      </c>
      <c r="H21" s="38">
        <v>284.50799999999998</v>
      </c>
      <c r="I21" s="38">
        <v>297.834</v>
      </c>
      <c r="J21" s="38">
        <v>297.649</v>
      </c>
      <c r="K21" s="38">
        <v>294.36599999999999</v>
      </c>
      <c r="L21" s="38">
        <v>295.125</v>
      </c>
    </row>
    <row r="22" spans="1:12">
      <c r="A22" s="10" t="s">
        <v>65</v>
      </c>
      <c r="B22" s="37">
        <v>219.19800000000001</v>
      </c>
      <c r="C22" s="37">
        <v>228.87899999999999</v>
      </c>
      <c r="D22" s="37">
        <v>222.13499999999999</v>
      </c>
      <c r="E22" s="37">
        <v>256.93</v>
      </c>
      <c r="F22" s="37">
        <v>249.26300000000001</v>
      </c>
      <c r="G22" s="37">
        <v>252.32499999999999</v>
      </c>
      <c r="H22" s="37">
        <v>237.922</v>
      </c>
      <c r="I22" s="37">
        <v>259.267</v>
      </c>
      <c r="J22" s="37">
        <v>232.374</v>
      </c>
      <c r="K22" s="37">
        <v>258.99299999999999</v>
      </c>
      <c r="L22" s="37">
        <v>241.995</v>
      </c>
    </row>
    <row r="23" spans="1:12">
      <c r="A23" s="11" t="s">
        <v>66</v>
      </c>
      <c r="B23" s="48">
        <v>148.80099999999999</v>
      </c>
      <c r="C23" s="48">
        <v>184.81299999999999</v>
      </c>
      <c r="D23" s="48">
        <v>197.87100000000001</v>
      </c>
      <c r="E23" s="48">
        <v>146.584</v>
      </c>
      <c r="F23" s="48">
        <v>181.83199999999999</v>
      </c>
      <c r="G23" s="48">
        <v>167.50299999999999</v>
      </c>
      <c r="H23" s="48">
        <v>178.73500000000001</v>
      </c>
      <c r="I23" s="48">
        <v>169.453</v>
      </c>
      <c r="J23" s="48">
        <v>161.95599999999999</v>
      </c>
      <c r="K23" s="48">
        <v>192.685</v>
      </c>
      <c r="L23" s="48">
        <v>190.417</v>
      </c>
    </row>
    <row r="25" spans="1:12">
      <c r="A25" s="8" t="s">
        <v>46</v>
      </c>
      <c r="H25" s="55"/>
      <c r="I25" s="55"/>
      <c r="J25" s="55"/>
      <c r="K25" s="55"/>
      <c r="L25" s="55"/>
    </row>
    <row r="26" spans="1:12">
      <c r="A26" s="90" t="s">
        <v>4</v>
      </c>
      <c r="B26" s="89">
        <v>2014</v>
      </c>
      <c r="C26" s="89"/>
      <c r="D26" s="89"/>
      <c r="E26" s="89"/>
      <c r="F26" s="89">
        <v>2015</v>
      </c>
      <c r="G26" s="89"/>
      <c r="H26" s="89"/>
      <c r="I26" s="89"/>
      <c r="J26" s="64">
        <v>2016</v>
      </c>
      <c r="K26" s="64"/>
      <c r="L26" s="64"/>
    </row>
    <row r="27" spans="1:12">
      <c r="A27" s="91"/>
      <c r="B27" s="24" t="str">
        <f t="shared" ref="B27:I27" si="0">+B14</f>
        <v>Ene - Mar</v>
      </c>
      <c r="C27" s="24" t="str">
        <f t="shared" si="0"/>
        <v>Abr - Jun</v>
      </c>
      <c r="D27" s="24" t="str">
        <f t="shared" si="0"/>
        <v>Jul - Sep</v>
      </c>
      <c r="E27" s="24" t="str">
        <f t="shared" si="0"/>
        <v>Oct - Dic</v>
      </c>
      <c r="F27" s="24" t="str">
        <f t="shared" si="0"/>
        <v>Ene - Mar</v>
      </c>
      <c r="G27" s="24" t="str">
        <f t="shared" si="0"/>
        <v>Abr - Jun</v>
      </c>
      <c r="H27" s="24" t="str">
        <f t="shared" si="0"/>
        <v>Jul - Sep</v>
      </c>
      <c r="I27" s="24" t="str">
        <f t="shared" si="0"/>
        <v>Oct - Dic</v>
      </c>
      <c r="J27" s="24" t="s">
        <v>97</v>
      </c>
      <c r="K27" s="24" t="str">
        <f>+K14</f>
        <v>Abr - Jun</v>
      </c>
      <c r="L27" s="24" t="str">
        <f>+L14</f>
        <v>Jul-Sep</v>
      </c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10" t="s">
        <v>54</v>
      </c>
      <c r="B29" s="37">
        <v>572.03800000000001</v>
      </c>
      <c r="C29" s="37">
        <v>575.29499999999996</v>
      </c>
      <c r="D29" s="37">
        <v>584.00900000000001</v>
      </c>
      <c r="E29" s="37">
        <v>580.08500000000004</v>
      </c>
      <c r="F29" s="37">
        <v>574.89099999999996</v>
      </c>
      <c r="G29" s="37">
        <v>583.46299999999997</v>
      </c>
      <c r="H29" s="37">
        <v>591.97</v>
      </c>
      <c r="I29" s="37">
        <v>610.86199999999997</v>
      </c>
      <c r="J29" s="37">
        <v>578.09799999999996</v>
      </c>
      <c r="K29" s="37">
        <v>603.04499999999996</v>
      </c>
      <c r="L29" s="37">
        <v>597.35500000000002</v>
      </c>
    </row>
    <row r="30" spans="1:12">
      <c r="A30" s="4" t="s">
        <v>60</v>
      </c>
      <c r="B30" s="38">
        <v>14.222</v>
      </c>
      <c r="C30" s="38">
        <v>4.444</v>
      </c>
      <c r="D30" s="38">
        <v>9.2829999999999995</v>
      </c>
      <c r="E30" s="38">
        <v>17.95</v>
      </c>
      <c r="F30" s="38">
        <v>10.749000000000001</v>
      </c>
      <c r="G30" s="38">
        <v>11.627000000000001</v>
      </c>
      <c r="H30" s="38">
        <v>15.885999999999999</v>
      </c>
      <c r="I30" s="38">
        <v>10.196</v>
      </c>
      <c r="J30" s="38">
        <v>12.826000000000001</v>
      </c>
      <c r="K30" s="38">
        <v>12.933999999999999</v>
      </c>
      <c r="L30" s="38">
        <v>14.016999999999999</v>
      </c>
    </row>
    <row r="31" spans="1:12">
      <c r="A31" s="10" t="s">
        <v>61</v>
      </c>
      <c r="B31" s="37">
        <v>56.386000000000003</v>
      </c>
      <c r="C31" s="37">
        <v>42.435000000000002</v>
      </c>
      <c r="D31" s="37">
        <v>48.250999999999998</v>
      </c>
      <c r="E31" s="37">
        <v>56.110999999999997</v>
      </c>
      <c r="F31" s="37">
        <v>41.246000000000002</v>
      </c>
      <c r="G31" s="37">
        <v>46.314</v>
      </c>
      <c r="H31" s="37">
        <v>50.64</v>
      </c>
      <c r="I31" s="37">
        <v>50.731000000000002</v>
      </c>
      <c r="J31" s="37">
        <v>46.323999999999998</v>
      </c>
      <c r="K31" s="37">
        <v>45.786000000000001</v>
      </c>
      <c r="L31" s="37">
        <v>49.927</v>
      </c>
    </row>
    <row r="32" spans="1:12">
      <c r="A32" s="4" t="s">
        <v>62</v>
      </c>
      <c r="B32" s="38">
        <v>65.323999999999998</v>
      </c>
      <c r="C32" s="38">
        <v>67.561999999999998</v>
      </c>
      <c r="D32" s="38">
        <v>74.379000000000005</v>
      </c>
      <c r="E32" s="38">
        <v>61.902000000000001</v>
      </c>
      <c r="F32" s="38">
        <v>59.162999999999997</v>
      </c>
      <c r="G32" s="38">
        <v>55.701000000000001</v>
      </c>
      <c r="H32" s="38">
        <v>69.637</v>
      </c>
      <c r="I32" s="38">
        <v>70.924999999999997</v>
      </c>
      <c r="J32" s="38">
        <v>70.540000000000006</v>
      </c>
      <c r="K32" s="38">
        <v>54.095999999999997</v>
      </c>
      <c r="L32" s="38">
        <v>67.593999999999994</v>
      </c>
    </row>
    <row r="33" spans="1:12">
      <c r="A33" s="10" t="s">
        <v>63</v>
      </c>
      <c r="B33" s="37">
        <v>115.208</v>
      </c>
      <c r="C33" s="37">
        <v>97.977999999999994</v>
      </c>
      <c r="D33" s="37">
        <v>111.986</v>
      </c>
      <c r="E33" s="37">
        <v>100.556</v>
      </c>
      <c r="F33" s="37">
        <v>105.773</v>
      </c>
      <c r="G33" s="37">
        <v>107.129</v>
      </c>
      <c r="H33" s="37">
        <v>109.714</v>
      </c>
      <c r="I33" s="37">
        <v>110.57599999999999</v>
      </c>
      <c r="J33" s="37">
        <v>99.501999999999995</v>
      </c>
      <c r="K33" s="37">
        <v>102.952</v>
      </c>
      <c r="L33" s="37">
        <v>99.51</v>
      </c>
    </row>
    <row r="34" spans="1:12">
      <c r="A34" s="4" t="s">
        <v>64</v>
      </c>
      <c r="B34" s="38">
        <v>143.99299999999999</v>
      </c>
      <c r="C34" s="38">
        <v>165.39</v>
      </c>
      <c r="D34" s="38">
        <v>143.77799999999999</v>
      </c>
      <c r="E34" s="38">
        <v>159.94399999999999</v>
      </c>
      <c r="F34" s="38">
        <v>160.74</v>
      </c>
      <c r="G34" s="38">
        <v>171.63399999999999</v>
      </c>
      <c r="H34" s="38">
        <v>159.76</v>
      </c>
      <c r="I34" s="38">
        <v>175.99</v>
      </c>
      <c r="J34" s="38">
        <v>160.096</v>
      </c>
      <c r="K34" s="38">
        <v>176.81800000000001</v>
      </c>
      <c r="L34" s="38">
        <v>161.49</v>
      </c>
    </row>
    <row r="35" spans="1:12">
      <c r="A35" s="10" t="s">
        <v>65</v>
      </c>
      <c r="B35" s="37">
        <v>106.697</v>
      </c>
      <c r="C35" s="37">
        <v>101.88800000000001</v>
      </c>
      <c r="D35" s="37">
        <v>99.102000000000004</v>
      </c>
      <c r="E35" s="37">
        <v>115.36799999999999</v>
      </c>
      <c r="F35" s="37">
        <v>109.084</v>
      </c>
      <c r="G35" s="37">
        <v>112.474</v>
      </c>
      <c r="H35" s="37">
        <v>102.02</v>
      </c>
      <c r="I35" s="37">
        <v>117.46899999999999</v>
      </c>
      <c r="J35" s="37">
        <v>111.12</v>
      </c>
      <c r="K35" s="37">
        <v>114.521</v>
      </c>
      <c r="L35" s="37">
        <v>110.465</v>
      </c>
    </row>
    <row r="36" spans="1:12">
      <c r="A36" s="11" t="s">
        <v>66</v>
      </c>
      <c r="B36" s="48">
        <v>69.441999999999993</v>
      </c>
      <c r="C36" s="48">
        <v>94.817999999999998</v>
      </c>
      <c r="D36" s="48">
        <v>97.23</v>
      </c>
      <c r="E36" s="48">
        <v>68.253</v>
      </c>
      <c r="F36" s="48">
        <v>88.135000000000005</v>
      </c>
      <c r="G36" s="48">
        <v>78.582999999999998</v>
      </c>
      <c r="H36" s="48">
        <v>84.311999999999998</v>
      </c>
      <c r="I36" s="48">
        <v>74.975999999999999</v>
      </c>
      <c r="J36" s="48">
        <v>77.691000000000003</v>
      </c>
      <c r="K36" s="48">
        <v>95.506</v>
      </c>
      <c r="L36" s="48">
        <v>94.352000000000004</v>
      </c>
    </row>
    <row r="38" spans="1:12">
      <c r="A38" s="8" t="s">
        <v>47</v>
      </c>
      <c r="H38" s="55"/>
      <c r="I38" s="55"/>
      <c r="J38" s="55"/>
      <c r="K38" s="55"/>
      <c r="L38" s="55"/>
    </row>
    <row r="39" spans="1:12">
      <c r="A39" s="90" t="s">
        <v>4</v>
      </c>
      <c r="B39" s="89">
        <v>2014</v>
      </c>
      <c r="C39" s="89"/>
      <c r="D39" s="89"/>
      <c r="E39" s="89"/>
      <c r="F39" s="89">
        <v>2015</v>
      </c>
      <c r="G39" s="89"/>
      <c r="H39" s="89"/>
      <c r="I39" s="89"/>
      <c r="J39" s="64">
        <v>2016</v>
      </c>
      <c r="K39" s="64"/>
      <c r="L39" s="64"/>
    </row>
    <row r="40" spans="1:12">
      <c r="A40" s="91"/>
      <c r="B40" s="24" t="str">
        <f>+B27</f>
        <v>Ene - Mar</v>
      </c>
      <c r="C40" s="24" t="str">
        <f>+C14</f>
        <v>Abr - Jun</v>
      </c>
      <c r="D40" s="24" t="str">
        <f t="shared" ref="D40:I40" si="1">+D27</f>
        <v>Jul - Sep</v>
      </c>
      <c r="E40" s="24" t="str">
        <f t="shared" si="1"/>
        <v>Oct - Dic</v>
      </c>
      <c r="F40" s="24" t="str">
        <f t="shared" si="1"/>
        <v>Ene - Mar</v>
      </c>
      <c r="G40" s="24" t="str">
        <f t="shared" si="1"/>
        <v>Abr - Jun</v>
      </c>
      <c r="H40" s="24" t="str">
        <f t="shared" si="1"/>
        <v>Jul - Sep</v>
      </c>
      <c r="I40" s="24" t="str">
        <f t="shared" si="1"/>
        <v>Oct - Dic</v>
      </c>
      <c r="J40" s="24" t="s">
        <v>97</v>
      </c>
      <c r="K40" s="24" t="str">
        <f>+K27</f>
        <v>Abr - Jun</v>
      </c>
      <c r="L40" s="24" t="str">
        <f>+L27</f>
        <v>Jul-Sep</v>
      </c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10" t="s">
        <v>55</v>
      </c>
      <c r="B42" s="37">
        <v>466.65499999999997</v>
      </c>
      <c r="C42" s="37">
        <v>487.45</v>
      </c>
      <c r="D42" s="37">
        <v>503.26400000000001</v>
      </c>
      <c r="E42" s="37">
        <v>499.548</v>
      </c>
      <c r="F42" s="37">
        <v>496.68200000000002</v>
      </c>
      <c r="G42" s="37">
        <v>497.4</v>
      </c>
      <c r="H42" s="37">
        <v>513.52</v>
      </c>
      <c r="I42" s="37">
        <v>525.31799999999998</v>
      </c>
      <c r="J42" s="37">
        <v>477.22899999999998</v>
      </c>
      <c r="K42" s="37">
        <v>505.43299999999999</v>
      </c>
      <c r="L42" s="37">
        <v>523.73800000000006</v>
      </c>
    </row>
    <row r="43" spans="1:12">
      <c r="A43" s="4" t="s">
        <v>60</v>
      </c>
      <c r="B43" s="38">
        <v>5.843</v>
      </c>
      <c r="C43" s="38">
        <v>7.7690000000000001</v>
      </c>
      <c r="D43" s="38">
        <v>8.2469999999999999</v>
      </c>
      <c r="E43" s="38">
        <v>11.244999999999999</v>
      </c>
      <c r="F43" s="38">
        <v>8.0229999999999997</v>
      </c>
      <c r="G43" s="38">
        <v>9.39</v>
      </c>
      <c r="H43" s="38">
        <v>9.2249999999999996</v>
      </c>
      <c r="I43" s="38">
        <v>9.4730000000000008</v>
      </c>
      <c r="J43" s="38">
        <v>7.9340000000000002</v>
      </c>
      <c r="K43" s="38">
        <v>11.411</v>
      </c>
      <c r="L43" s="38">
        <v>8.7650000000000006</v>
      </c>
    </row>
    <row r="44" spans="1:12">
      <c r="A44" s="10" t="s">
        <v>61</v>
      </c>
      <c r="B44" s="37">
        <v>36.597000000000001</v>
      </c>
      <c r="C44" s="37">
        <v>43.683999999999997</v>
      </c>
      <c r="D44" s="37">
        <v>35.451000000000001</v>
      </c>
      <c r="E44" s="37">
        <v>34.539000000000001</v>
      </c>
      <c r="F44" s="37">
        <v>33.795999999999999</v>
      </c>
      <c r="G44" s="37">
        <v>25.436</v>
      </c>
      <c r="H44" s="37">
        <v>34.176000000000002</v>
      </c>
      <c r="I44" s="37">
        <v>36.58</v>
      </c>
      <c r="J44" s="37">
        <v>30.044</v>
      </c>
      <c r="K44" s="37">
        <v>34.201000000000001</v>
      </c>
      <c r="L44" s="37">
        <v>38.563000000000002</v>
      </c>
    </row>
    <row r="45" spans="1:12">
      <c r="A45" s="4" t="s">
        <v>62</v>
      </c>
      <c r="B45" s="38">
        <v>51.597999999999999</v>
      </c>
      <c r="C45" s="38">
        <v>46.402999999999999</v>
      </c>
      <c r="D45" s="38">
        <v>49.863999999999997</v>
      </c>
      <c r="E45" s="38">
        <v>50.445</v>
      </c>
      <c r="F45" s="38">
        <v>43.475999999999999</v>
      </c>
      <c r="G45" s="38">
        <v>40.771000000000001</v>
      </c>
      <c r="H45" s="38">
        <v>46.014000000000003</v>
      </c>
      <c r="I45" s="38">
        <v>54.616</v>
      </c>
      <c r="J45" s="38">
        <v>40.68</v>
      </c>
      <c r="K45" s="38">
        <v>43.298999999999999</v>
      </c>
      <c r="L45" s="38">
        <v>44</v>
      </c>
    </row>
    <row r="46" spans="1:12">
      <c r="A46" s="10" t="s">
        <v>63</v>
      </c>
      <c r="B46" s="37">
        <v>64.701999999999998</v>
      </c>
      <c r="C46" s="37">
        <v>57.738999999999997</v>
      </c>
      <c r="D46" s="37">
        <v>65.034999999999997</v>
      </c>
      <c r="E46" s="37">
        <v>70.754000000000005</v>
      </c>
      <c r="F46" s="37">
        <v>73.683999999999997</v>
      </c>
      <c r="G46" s="37">
        <v>77.108999999999995</v>
      </c>
      <c r="H46" s="37">
        <v>68.840999999999994</v>
      </c>
      <c r="I46" s="37">
        <v>66.531000000000006</v>
      </c>
      <c r="J46" s="37">
        <v>55.499000000000002</v>
      </c>
      <c r="K46" s="37">
        <v>57.323999999999998</v>
      </c>
      <c r="L46" s="37">
        <v>70.825999999999993</v>
      </c>
    </row>
    <row r="47" spans="1:12">
      <c r="A47" s="4" t="s">
        <v>64</v>
      </c>
      <c r="B47" s="38">
        <v>116.054</v>
      </c>
      <c r="C47" s="38">
        <v>114.869</v>
      </c>
      <c r="D47" s="38">
        <v>120.675</v>
      </c>
      <c r="E47" s="38">
        <v>112.67100000000001</v>
      </c>
      <c r="F47" s="38">
        <v>103.82599999999999</v>
      </c>
      <c r="G47" s="38">
        <v>115.92400000000001</v>
      </c>
      <c r="H47" s="38">
        <v>124.747</v>
      </c>
      <c r="I47" s="38">
        <v>121.843</v>
      </c>
      <c r="J47" s="38">
        <v>137.553</v>
      </c>
      <c r="K47" s="38">
        <v>117.54900000000001</v>
      </c>
      <c r="L47" s="38">
        <v>133.63499999999999</v>
      </c>
    </row>
    <row r="48" spans="1:12">
      <c r="A48" s="10" t="s">
        <v>65</v>
      </c>
      <c r="B48" s="37">
        <v>112.501</v>
      </c>
      <c r="C48" s="37">
        <v>126.991</v>
      </c>
      <c r="D48" s="37">
        <v>123.033</v>
      </c>
      <c r="E48" s="37">
        <v>141.56299999999999</v>
      </c>
      <c r="F48" s="37">
        <v>140.179</v>
      </c>
      <c r="G48" s="37">
        <v>139.85</v>
      </c>
      <c r="H48" s="37">
        <v>135.90199999999999</v>
      </c>
      <c r="I48" s="37">
        <v>141.798</v>
      </c>
      <c r="J48" s="37">
        <v>121.254</v>
      </c>
      <c r="K48" s="37">
        <v>144.471</v>
      </c>
      <c r="L48" s="37">
        <v>131.53100000000001</v>
      </c>
    </row>
    <row r="49" spans="1:12">
      <c r="A49" s="11" t="s">
        <v>66</v>
      </c>
      <c r="B49" s="48">
        <v>79.358999999999995</v>
      </c>
      <c r="C49" s="48">
        <v>89.995000000000005</v>
      </c>
      <c r="D49" s="48">
        <v>100.64100000000001</v>
      </c>
      <c r="E49" s="48">
        <v>78.331000000000003</v>
      </c>
      <c r="F49" s="48">
        <v>93.697000000000003</v>
      </c>
      <c r="G49" s="48">
        <v>88.92</v>
      </c>
      <c r="H49" s="48">
        <v>94.423000000000002</v>
      </c>
      <c r="I49" s="48">
        <v>94.477000000000004</v>
      </c>
      <c r="J49" s="48">
        <v>84.265000000000001</v>
      </c>
      <c r="K49" s="48">
        <v>97.179000000000002</v>
      </c>
      <c r="L49" s="48">
        <v>96.064999999999998</v>
      </c>
    </row>
    <row r="51" spans="1:12">
      <c r="A51" s="30" t="s">
        <v>52</v>
      </c>
    </row>
    <row r="52" spans="1:12">
      <c r="A52" s="26" t="s">
        <v>50</v>
      </c>
    </row>
    <row r="53" spans="1:12">
      <c r="A53" s="28" t="s">
        <v>85</v>
      </c>
    </row>
    <row r="54" spans="1:12">
      <c r="A54" s="27" t="s">
        <v>103</v>
      </c>
    </row>
    <row r="55" spans="1:12" s="53" customFormat="1">
      <c r="A55" s="27" t="s">
        <v>102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>
      <c r="A56" s="29" t="str">
        <f>+totales!A125</f>
        <v>Elaborado: Noviembre 11 de 2016</v>
      </c>
    </row>
  </sheetData>
  <mergeCells count="8">
    <mergeCell ref="F26:I26"/>
    <mergeCell ref="B39:E39"/>
    <mergeCell ref="F39:I39"/>
    <mergeCell ref="A13:A14"/>
    <mergeCell ref="A26:A27"/>
    <mergeCell ref="A39:A40"/>
    <mergeCell ref="B13:E13"/>
    <mergeCell ref="B26:E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2"/>
  <sheetViews>
    <sheetView showGridLines="0" workbookViewId="0"/>
  </sheetViews>
  <sheetFormatPr baseColWidth="10" defaultRowHeight="15"/>
  <cols>
    <col min="1" max="1" width="29.7109375" customWidth="1"/>
    <col min="2" max="2" width="11.42578125" style="35"/>
    <col min="3" max="3" width="11.7109375" style="35" customWidth="1"/>
    <col min="4" max="4" width="10.28515625" style="35" customWidth="1"/>
    <col min="5" max="5" width="11.85546875" style="35" customWidth="1"/>
    <col min="6" max="8" width="11.42578125" style="35"/>
    <col min="10" max="12" width="11.42578125" style="66"/>
  </cols>
  <sheetData>
    <row r="1" spans="1:12">
      <c r="A1" s="5"/>
    </row>
    <row r="2" spans="1:12">
      <c r="A2" s="5"/>
    </row>
    <row r="3" spans="1:12">
      <c r="A3" s="5"/>
    </row>
    <row r="4" spans="1:12">
      <c r="A4" s="5"/>
    </row>
    <row r="5" spans="1:12">
      <c r="A5" s="5"/>
      <c r="G5" s="92"/>
      <c r="H5" s="92"/>
      <c r="I5" s="92"/>
      <c r="J5" s="92"/>
      <c r="K5" s="92"/>
      <c r="L5" s="92"/>
    </row>
    <row r="6" spans="1:12">
      <c r="A6" s="6"/>
      <c r="G6" s="92"/>
      <c r="H6" s="92"/>
      <c r="I6" s="92"/>
      <c r="J6" s="92"/>
      <c r="K6" s="92"/>
      <c r="L6" s="92"/>
    </row>
    <row r="7" spans="1:12">
      <c r="A7" s="1" t="s">
        <v>0</v>
      </c>
      <c r="G7" s="58"/>
      <c r="H7" s="58"/>
      <c r="I7" s="57"/>
      <c r="J7" s="57"/>
      <c r="K7" s="57"/>
      <c r="L7" s="57"/>
    </row>
    <row r="8" spans="1:12">
      <c r="A8" s="1" t="s">
        <v>80</v>
      </c>
      <c r="G8" s="58"/>
      <c r="H8" s="58"/>
      <c r="I8" s="57"/>
      <c r="J8" s="57"/>
      <c r="K8" s="57"/>
      <c r="L8" s="57"/>
    </row>
    <row r="9" spans="1:12" ht="15" customHeight="1">
      <c r="A9" s="2" t="s">
        <v>68</v>
      </c>
      <c r="G9" s="59"/>
      <c r="H9" s="5"/>
      <c r="I9" s="5"/>
      <c r="J9" s="5"/>
      <c r="K9" s="5"/>
      <c r="L9" s="5"/>
    </row>
    <row r="10" spans="1:12">
      <c r="A10" s="2" t="str">
        <f>+totales!A11</f>
        <v xml:space="preserve">Trimestre </v>
      </c>
    </row>
    <row r="11" spans="1:12" ht="15.75" customHeight="1">
      <c r="A11" s="7"/>
    </row>
    <row r="12" spans="1:12">
      <c r="A12" s="8" t="s">
        <v>45</v>
      </c>
      <c r="H12" s="61"/>
      <c r="J12" s="65"/>
      <c r="K12" s="65"/>
      <c r="L12" s="65"/>
    </row>
    <row r="13" spans="1:12">
      <c r="A13" s="90" t="s">
        <v>4</v>
      </c>
      <c r="B13" s="89">
        <v>2014</v>
      </c>
      <c r="C13" s="89"/>
      <c r="D13" s="89"/>
      <c r="E13" s="89"/>
      <c r="F13" s="64">
        <v>2015</v>
      </c>
      <c r="G13" s="64"/>
      <c r="H13" s="64"/>
      <c r="I13" s="64"/>
      <c r="J13" s="64">
        <v>2016</v>
      </c>
      <c r="K13" s="64"/>
      <c r="L13" s="64"/>
    </row>
    <row r="14" spans="1:12">
      <c r="A14" s="91"/>
      <c r="B14" s="24" t="str">
        <f>+'ocup niv educ'!B14</f>
        <v>Ene - Mar</v>
      </c>
      <c r="C14" s="24" t="str">
        <f>+'ocup niv educ'!C14</f>
        <v>Abr - Jun</v>
      </c>
      <c r="D14" s="24" t="s">
        <v>104</v>
      </c>
      <c r="E14" s="24" t="s">
        <v>107</v>
      </c>
      <c r="F14" s="24" t="str">
        <f>+'ocup niv educ'!F14</f>
        <v>Ene - Mar</v>
      </c>
      <c r="G14" s="24" t="str">
        <f>+'ocup niv educ'!G14</f>
        <v>Abr - Jun</v>
      </c>
      <c r="H14" s="24" t="str">
        <f>+'ocup niv educ'!H14</f>
        <v>Jul - Sep</v>
      </c>
      <c r="I14" s="24" t="str">
        <f>+'ocup niv educ'!I14</f>
        <v>Oct - Dic</v>
      </c>
      <c r="J14" s="24" t="s">
        <v>97</v>
      </c>
      <c r="K14" s="24" t="str">
        <f>+'ocup niv educ'!K14</f>
        <v>Abr - Jun</v>
      </c>
      <c r="L14" s="24" t="str">
        <f>+'ocup niv educ'!L14</f>
        <v>Jul-Sep</v>
      </c>
    </row>
    <row r="15" spans="1:12">
      <c r="A15" s="1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1" t="s">
        <v>19</v>
      </c>
      <c r="B16" s="49">
        <v>1038.693</v>
      </c>
      <c r="C16" s="49">
        <v>1062.7449999999999</v>
      </c>
      <c r="D16" s="49">
        <v>1087.2729999999999</v>
      </c>
      <c r="E16" s="49">
        <v>1079.633</v>
      </c>
      <c r="F16" s="49">
        <v>1071.5719999999999</v>
      </c>
      <c r="G16" s="49">
        <v>1080.864</v>
      </c>
      <c r="H16" s="49">
        <v>1105.49</v>
      </c>
      <c r="I16" s="49">
        <v>1136.18</v>
      </c>
      <c r="J16" s="49">
        <v>1055.327</v>
      </c>
      <c r="K16" s="49">
        <v>1108.4780000000001</v>
      </c>
      <c r="L16" s="49">
        <v>1121.0920000000001</v>
      </c>
    </row>
    <row r="17" spans="1:12">
      <c r="A17" s="10" t="s">
        <v>74</v>
      </c>
      <c r="B17" s="37">
        <v>998.39599999999996</v>
      </c>
      <c r="C17" s="37">
        <v>1020.735</v>
      </c>
      <c r="D17" s="37">
        <v>1052.2180000000001</v>
      </c>
      <c r="E17" s="37">
        <v>1039.7470000000001</v>
      </c>
      <c r="F17" s="37">
        <v>1035.9259999999999</v>
      </c>
      <c r="G17" s="37">
        <v>1041.146</v>
      </c>
      <c r="H17" s="37">
        <v>1069.7550000000001</v>
      </c>
      <c r="I17" s="37">
        <v>1093.8679999999999</v>
      </c>
      <c r="J17" s="37">
        <v>1013.168</v>
      </c>
      <c r="K17" s="37">
        <v>1069.3989999999999</v>
      </c>
      <c r="L17" s="37">
        <v>1075.3879999999999</v>
      </c>
    </row>
    <row r="18" spans="1:12">
      <c r="A18" s="33" t="s">
        <v>75</v>
      </c>
      <c r="B18" s="49">
        <v>738.33999999999992</v>
      </c>
      <c r="C18" s="49">
        <v>778.35799999999995</v>
      </c>
      <c r="D18" s="49">
        <v>795.19600000000003</v>
      </c>
      <c r="E18" s="49">
        <v>749.18399999999997</v>
      </c>
      <c r="F18" s="49">
        <v>792.39300000000003</v>
      </c>
      <c r="G18" s="49">
        <v>791.63400000000001</v>
      </c>
      <c r="H18" s="49">
        <v>808.75900000000001</v>
      </c>
      <c r="I18" s="49">
        <v>810.06299999999999</v>
      </c>
      <c r="J18" s="49">
        <v>782.51700000000005</v>
      </c>
      <c r="K18" s="49">
        <v>837.12199999999996</v>
      </c>
      <c r="L18" s="49">
        <v>830.67499999999995</v>
      </c>
    </row>
    <row r="19" spans="1:12">
      <c r="A19" s="34" t="s">
        <v>76</v>
      </c>
      <c r="B19" s="37">
        <v>10.557</v>
      </c>
      <c r="C19" s="37">
        <v>15.051</v>
      </c>
      <c r="D19" s="37">
        <v>16.577000000000002</v>
      </c>
      <c r="E19" s="37">
        <v>24.38</v>
      </c>
      <c r="F19" s="37">
        <v>14.875999999999999</v>
      </c>
      <c r="G19" s="37">
        <v>21.603999999999999</v>
      </c>
      <c r="H19" s="37">
        <v>13.581</v>
      </c>
      <c r="I19" s="37">
        <v>17.853000000000002</v>
      </c>
      <c r="J19" s="37">
        <v>13.596</v>
      </c>
      <c r="K19" s="37">
        <v>17.853000000000002</v>
      </c>
      <c r="L19" s="37">
        <v>19.908000000000001</v>
      </c>
    </row>
    <row r="20" spans="1:12">
      <c r="A20" s="33" t="s">
        <v>77</v>
      </c>
      <c r="B20" s="49">
        <v>249.49899999999997</v>
      </c>
      <c r="C20" s="49">
        <v>227.32599999999999</v>
      </c>
      <c r="D20" s="49">
        <v>240.21</v>
      </c>
      <c r="E20" s="49">
        <v>265.447</v>
      </c>
      <c r="F20" s="49">
        <v>227.81299999999999</v>
      </c>
      <c r="G20" s="49">
        <v>227.32900000000001</v>
      </c>
      <c r="H20" s="49">
        <v>247.23</v>
      </c>
      <c r="I20" s="49">
        <v>264.81900000000002</v>
      </c>
      <c r="J20" s="49">
        <v>216.63499999999999</v>
      </c>
      <c r="K20" s="49">
        <v>214.423</v>
      </c>
      <c r="L20" s="49">
        <v>223.845</v>
      </c>
    </row>
    <row r="21" spans="1:12">
      <c r="A21" s="34" t="s">
        <v>78</v>
      </c>
      <c r="B21" s="37">
        <v>0</v>
      </c>
      <c r="C21" s="37">
        <v>0</v>
      </c>
      <c r="D21" s="37">
        <v>0.23599999999999999</v>
      </c>
      <c r="E21" s="37">
        <v>0.73599999999999999</v>
      </c>
      <c r="F21" s="37">
        <v>0.84299999999999997</v>
      </c>
      <c r="G21" s="37">
        <v>0.57899999999999996</v>
      </c>
      <c r="H21" s="37">
        <v>0.185</v>
      </c>
      <c r="I21" s="37">
        <v>1.133</v>
      </c>
      <c r="J21" s="37">
        <v>0.42</v>
      </c>
      <c r="K21" s="37">
        <v>0</v>
      </c>
      <c r="L21" s="37">
        <v>0.95899999999999996</v>
      </c>
    </row>
    <row r="22" spans="1:12">
      <c r="A22" s="11" t="s">
        <v>79</v>
      </c>
      <c r="B22" s="50">
        <v>548.101</v>
      </c>
      <c r="C22" s="50">
        <v>600.79499999999996</v>
      </c>
      <c r="D22" s="50">
        <v>625.90700000000004</v>
      </c>
      <c r="E22" s="50">
        <v>581.34799999999996</v>
      </c>
      <c r="F22" s="50">
        <v>606.40699999999993</v>
      </c>
      <c r="G22" s="50">
        <v>606.952</v>
      </c>
      <c r="H22" s="50">
        <v>632.678</v>
      </c>
      <c r="I22" s="50">
        <v>627.846</v>
      </c>
      <c r="J22" s="50">
        <v>604.44299999999998</v>
      </c>
      <c r="K22" s="50">
        <v>654.55899999999997</v>
      </c>
      <c r="L22" s="50">
        <v>636.13900000000001</v>
      </c>
    </row>
    <row r="23" spans="1:12">
      <c r="I23" s="35"/>
      <c r="J23" s="35"/>
      <c r="K23" s="35"/>
      <c r="L23" s="35"/>
    </row>
    <row r="24" spans="1:12">
      <c r="A24" s="8" t="s">
        <v>46</v>
      </c>
      <c r="H24" s="55"/>
      <c r="I24" s="55"/>
      <c r="J24" s="55"/>
      <c r="K24" s="55"/>
      <c r="L24" s="55"/>
    </row>
    <row r="25" spans="1:12">
      <c r="A25" s="90" t="s">
        <v>4</v>
      </c>
      <c r="B25" s="89">
        <v>2014</v>
      </c>
      <c r="C25" s="89"/>
      <c r="D25" s="89"/>
      <c r="E25" s="89"/>
      <c r="F25" s="89">
        <v>2015</v>
      </c>
      <c r="G25" s="89"/>
      <c r="H25" s="89"/>
      <c r="I25" s="89"/>
      <c r="J25" s="64">
        <v>2016</v>
      </c>
      <c r="K25" s="64"/>
      <c r="L25" s="64"/>
    </row>
    <row r="26" spans="1:12">
      <c r="A26" s="91"/>
      <c r="B26" s="24" t="str">
        <f t="shared" ref="B26:I26" si="0">+B14</f>
        <v>Ene - Mar</v>
      </c>
      <c r="C26" s="24" t="str">
        <f t="shared" si="0"/>
        <v>Abr - Jun</v>
      </c>
      <c r="D26" s="24" t="str">
        <f t="shared" si="0"/>
        <v>Jul - Sep</v>
      </c>
      <c r="E26" s="24" t="str">
        <f t="shared" si="0"/>
        <v>Oct - Dic</v>
      </c>
      <c r="F26" s="24" t="str">
        <f t="shared" si="0"/>
        <v>Ene - Mar</v>
      </c>
      <c r="G26" s="24" t="str">
        <f t="shared" si="0"/>
        <v>Abr - Jun</v>
      </c>
      <c r="H26" s="24" t="str">
        <f t="shared" si="0"/>
        <v>Jul - Sep</v>
      </c>
      <c r="I26" s="24" t="str">
        <f t="shared" si="0"/>
        <v>Oct - Dic</v>
      </c>
      <c r="J26" s="24" t="s">
        <v>97</v>
      </c>
      <c r="K26" s="24" t="str">
        <f t="shared" ref="K26:L26" si="1">+K14</f>
        <v>Abr - Jun</v>
      </c>
      <c r="L26" s="24" t="str">
        <f t="shared" si="1"/>
        <v>Jul-Sep</v>
      </c>
    </row>
    <row r="27" spans="1:12">
      <c r="A27" s="1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>
      <c r="A28" s="31" t="s">
        <v>19</v>
      </c>
      <c r="B28" s="49">
        <v>572.03800000000001</v>
      </c>
      <c r="C28" s="49">
        <v>575.29499999999996</v>
      </c>
      <c r="D28" s="49">
        <v>584.00900000000001</v>
      </c>
      <c r="E28" s="49">
        <v>580.08500000000004</v>
      </c>
      <c r="F28" s="49">
        <v>574.89099999999996</v>
      </c>
      <c r="G28" s="49">
        <v>583.46299999999997</v>
      </c>
      <c r="H28" s="49">
        <v>591.97</v>
      </c>
      <c r="I28" s="49">
        <v>610.86199999999997</v>
      </c>
      <c r="J28" s="49">
        <v>578.09799999999996</v>
      </c>
      <c r="K28" s="49">
        <v>603.04499999999996</v>
      </c>
      <c r="L28" s="49">
        <v>597.35500000000002</v>
      </c>
    </row>
    <row r="29" spans="1:12">
      <c r="A29" s="10" t="s">
        <v>74</v>
      </c>
      <c r="B29" s="37">
        <v>547.13599999999997</v>
      </c>
      <c r="C29" s="37">
        <v>545.75400000000002</v>
      </c>
      <c r="D29" s="37">
        <v>559.63499999999999</v>
      </c>
      <c r="E29" s="37">
        <v>551.09500000000003</v>
      </c>
      <c r="F29" s="37">
        <v>549.68399999999997</v>
      </c>
      <c r="G29" s="37">
        <v>555.54999999999995</v>
      </c>
      <c r="H29" s="37">
        <v>567.53599999999994</v>
      </c>
      <c r="I29" s="37">
        <v>579.96100000000001</v>
      </c>
      <c r="J29" s="37">
        <v>548.69200000000001</v>
      </c>
      <c r="K29" s="37">
        <v>576.37599999999998</v>
      </c>
      <c r="L29" s="37">
        <v>567.03</v>
      </c>
    </row>
    <row r="30" spans="1:12">
      <c r="A30" s="4" t="s">
        <v>75</v>
      </c>
      <c r="B30" s="49">
        <v>396.50799999999998</v>
      </c>
      <c r="C30" s="49">
        <v>414.41800000000001</v>
      </c>
      <c r="D30" s="49">
        <v>418.40499999999997</v>
      </c>
      <c r="E30" s="49">
        <v>395.49700000000001</v>
      </c>
      <c r="F30" s="49">
        <v>419.428</v>
      </c>
      <c r="G30" s="49">
        <v>420.34800000000001</v>
      </c>
      <c r="H30" s="49">
        <v>428.38299999999998</v>
      </c>
      <c r="I30" s="49">
        <v>425.29199999999997</v>
      </c>
      <c r="J30" s="49">
        <v>426.18</v>
      </c>
      <c r="K30" s="49">
        <v>455.66300000000001</v>
      </c>
      <c r="L30" s="49">
        <v>429.78399999999999</v>
      </c>
    </row>
    <row r="31" spans="1:12">
      <c r="A31" s="10" t="s">
        <v>76</v>
      </c>
      <c r="B31" s="37">
        <v>6.476</v>
      </c>
      <c r="C31" s="37">
        <v>9.6910000000000007</v>
      </c>
      <c r="D31" s="37">
        <v>11.927</v>
      </c>
      <c r="E31" s="37">
        <v>13.223000000000001</v>
      </c>
      <c r="F31" s="37">
        <v>6.5839999999999996</v>
      </c>
      <c r="G31" s="37">
        <v>13.847</v>
      </c>
      <c r="H31" s="37">
        <v>8.1669999999999998</v>
      </c>
      <c r="I31" s="37">
        <v>10.693</v>
      </c>
      <c r="J31" s="37">
        <v>8.3879999999999999</v>
      </c>
      <c r="K31" s="37">
        <v>8.1349999999999998</v>
      </c>
      <c r="L31" s="37">
        <v>12.776999999999999</v>
      </c>
    </row>
    <row r="32" spans="1:12">
      <c r="A32" s="4" t="s">
        <v>77</v>
      </c>
      <c r="B32" s="49">
        <v>144.15199999999999</v>
      </c>
      <c r="C32" s="49">
        <v>121.645</v>
      </c>
      <c r="D32" s="49">
        <v>129.06800000000001</v>
      </c>
      <c r="E32" s="49">
        <v>141.94499999999999</v>
      </c>
      <c r="F32" s="49">
        <v>122.828</v>
      </c>
      <c r="G32" s="49">
        <v>120.776</v>
      </c>
      <c r="H32" s="49">
        <v>130.80099999999999</v>
      </c>
      <c r="I32" s="49">
        <v>143.36600000000001</v>
      </c>
      <c r="J32" s="49">
        <v>114.124</v>
      </c>
      <c r="K32" s="49">
        <v>112.578</v>
      </c>
      <c r="L32" s="49">
        <v>124.309</v>
      </c>
    </row>
    <row r="33" spans="1:12">
      <c r="A33" s="10" t="s">
        <v>78</v>
      </c>
      <c r="B33" s="37">
        <v>0</v>
      </c>
      <c r="C33" s="37">
        <v>0</v>
      </c>
      <c r="D33" s="37">
        <v>0.23599999999999999</v>
      </c>
      <c r="E33" s="37">
        <v>0.43</v>
      </c>
      <c r="F33" s="37">
        <v>0.84299999999999997</v>
      </c>
      <c r="G33" s="37">
        <v>0.57899999999999996</v>
      </c>
      <c r="H33" s="37">
        <v>0.185</v>
      </c>
      <c r="I33" s="37">
        <v>0.61</v>
      </c>
      <c r="J33" s="37">
        <v>0</v>
      </c>
      <c r="K33" s="37">
        <v>0</v>
      </c>
      <c r="L33" s="37">
        <v>0.16</v>
      </c>
    </row>
    <row r="34" spans="1:12">
      <c r="A34" s="11" t="s">
        <v>79</v>
      </c>
      <c r="B34" s="50">
        <v>309.22199999999998</v>
      </c>
      <c r="C34" s="50">
        <v>338.02100000000002</v>
      </c>
      <c r="D34" s="50">
        <v>348.44900000000001</v>
      </c>
      <c r="E34" s="50">
        <v>327.65899999999999</v>
      </c>
      <c r="F34" s="50">
        <v>337.43599999999998</v>
      </c>
      <c r="G34" s="50">
        <v>347.78100000000001</v>
      </c>
      <c r="H34" s="50">
        <v>359.55500000000001</v>
      </c>
      <c r="I34" s="50">
        <v>354.80399999999997</v>
      </c>
      <c r="J34" s="50">
        <v>348.43599999999998</v>
      </c>
      <c r="K34" s="50">
        <v>373.10300000000001</v>
      </c>
      <c r="L34" s="50">
        <v>354.86399999999998</v>
      </c>
    </row>
    <row r="35" spans="1:12">
      <c r="I35" s="35"/>
      <c r="J35" s="35"/>
      <c r="K35" s="35"/>
      <c r="L35" s="35"/>
    </row>
    <row r="36" spans="1:12">
      <c r="A36" s="8" t="s">
        <v>47</v>
      </c>
      <c r="H36" s="55"/>
      <c r="I36" s="55"/>
      <c r="J36" s="55"/>
      <c r="K36" s="55"/>
      <c r="L36" s="55"/>
    </row>
    <row r="37" spans="1:12">
      <c r="A37" s="90" t="s">
        <v>4</v>
      </c>
      <c r="B37" s="89">
        <v>2014</v>
      </c>
      <c r="C37" s="89"/>
      <c r="D37" s="89"/>
      <c r="E37" s="89"/>
      <c r="F37" s="89">
        <v>2015</v>
      </c>
      <c r="G37" s="89"/>
      <c r="H37" s="89"/>
      <c r="I37" s="89"/>
      <c r="J37" s="64">
        <v>2016</v>
      </c>
      <c r="K37" s="64"/>
      <c r="L37" s="64"/>
    </row>
    <row r="38" spans="1:12">
      <c r="A38" s="91"/>
      <c r="B38" s="24" t="str">
        <f>+B14</f>
        <v>Ene - Mar</v>
      </c>
      <c r="C38" s="24" t="str">
        <f>+C14</f>
        <v>Abr - Jun</v>
      </c>
      <c r="D38" s="24" t="str">
        <f>+D26</f>
        <v>Jul - Sep</v>
      </c>
      <c r="E38" s="24" t="str">
        <f>+E26</f>
        <v>Oct - Dic</v>
      </c>
      <c r="F38" s="24" t="str">
        <f>+F14</f>
        <v>Ene - Mar</v>
      </c>
      <c r="G38" s="24" t="str">
        <f>+G14</f>
        <v>Abr - Jun</v>
      </c>
      <c r="H38" s="24" t="str">
        <f>+H14</f>
        <v>Jul - Sep</v>
      </c>
      <c r="I38" s="24" t="str">
        <f>+I14</f>
        <v>Oct - Dic</v>
      </c>
      <c r="J38" s="24" t="s">
        <v>97</v>
      </c>
      <c r="K38" s="24" t="str">
        <f>+K14</f>
        <v>Abr - Jun</v>
      </c>
      <c r="L38" s="24" t="str">
        <f>+L14</f>
        <v>Jul-Sep</v>
      </c>
    </row>
    <row r="39" spans="1:12">
      <c r="A39" s="1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>
      <c r="A40" s="31" t="s">
        <v>19</v>
      </c>
      <c r="B40" s="49">
        <v>466.65499999999997</v>
      </c>
      <c r="C40" s="49">
        <v>487.45</v>
      </c>
      <c r="D40" s="49">
        <v>503.26400000000001</v>
      </c>
      <c r="E40" s="49">
        <v>499.548</v>
      </c>
      <c r="F40" s="49">
        <v>496.68200000000002</v>
      </c>
      <c r="G40" s="49">
        <v>497.4</v>
      </c>
      <c r="H40" s="49">
        <v>513.52</v>
      </c>
      <c r="I40" s="49">
        <v>525.31799999999998</v>
      </c>
      <c r="J40" s="49">
        <v>477.22899999999998</v>
      </c>
      <c r="K40" s="49">
        <v>505.43299999999999</v>
      </c>
      <c r="L40" s="49">
        <v>523.73800000000006</v>
      </c>
    </row>
    <row r="41" spans="1:12">
      <c r="A41" s="10" t="s">
        <v>74</v>
      </c>
      <c r="B41" s="37">
        <v>451.26</v>
      </c>
      <c r="C41" s="37">
        <v>474.98099999999999</v>
      </c>
      <c r="D41" s="37">
        <v>492.58300000000003</v>
      </c>
      <c r="E41" s="37">
        <v>488.65199999999999</v>
      </c>
      <c r="F41" s="37">
        <v>486.24200000000002</v>
      </c>
      <c r="G41" s="37">
        <v>485.596</v>
      </c>
      <c r="H41" s="37">
        <v>502.21899999999999</v>
      </c>
      <c r="I41" s="37">
        <v>513.90700000000004</v>
      </c>
      <c r="J41" s="37">
        <v>464.476</v>
      </c>
      <c r="K41" s="37">
        <v>493.02300000000002</v>
      </c>
      <c r="L41" s="37">
        <v>508.358</v>
      </c>
    </row>
    <row r="42" spans="1:12">
      <c r="A42" s="4" t="s">
        <v>75</v>
      </c>
      <c r="B42" s="49">
        <v>341.83199999999999</v>
      </c>
      <c r="C42" s="49">
        <v>363.94</v>
      </c>
      <c r="D42" s="49">
        <v>376.791</v>
      </c>
      <c r="E42" s="49">
        <v>353.68700000000001</v>
      </c>
      <c r="F42" s="49">
        <v>372.96499999999997</v>
      </c>
      <c r="G42" s="49">
        <v>371.286</v>
      </c>
      <c r="H42" s="49">
        <v>380.37599999999998</v>
      </c>
      <c r="I42" s="49">
        <v>384.77100000000002</v>
      </c>
      <c r="J42" s="49">
        <v>356.33699999999999</v>
      </c>
      <c r="K42" s="49">
        <v>381.459</v>
      </c>
      <c r="L42" s="49">
        <v>400.89100000000002</v>
      </c>
    </row>
    <row r="43" spans="1:12">
      <c r="A43" s="10" t="s">
        <v>76</v>
      </c>
      <c r="B43" s="37">
        <v>4.0810000000000004</v>
      </c>
      <c r="C43" s="37">
        <v>5.36</v>
      </c>
      <c r="D43" s="37">
        <v>4.6500000000000004</v>
      </c>
      <c r="E43" s="37">
        <v>11.157</v>
      </c>
      <c r="F43" s="37">
        <v>8.2919999999999998</v>
      </c>
      <c r="G43" s="37">
        <v>7.7569999999999997</v>
      </c>
      <c r="H43" s="37">
        <v>5.4139999999999997</v>
      </c>
      <c r="I43" s="37">
        <v>7.16</v>
      </c>
      <c r="J43" s="37">
        <v>5.2080000000000002</v>
      </c>
      <c r="K43" s="37">
        <v>9.718</v>
      </c>
      <c r="L43" s="37">
        <v>7.1310000000000002</v>
      </c>
    </row>
    <row r="44" spans="1:12">
      <c r="A44" s="4" t="s">
        <v>77</v>
      </c>
      <c r="B44" s="49">
        <v>105.34699999999999</v>
      </c>
      <c r="C44" s="49">
        <v>105.681</v>
      </c>
      <c r="D44" s="49">
        <v>111.142</v>
      </c>
      <c r="E44" s="49">
        <v>123.502</v>
      </c>
      <c r="F44" s="49">
        <v>104.985</v>
      </c>
      <c r="G44" s="49">
        <v>106.553</v>
      </c>
      <c r="H44" s="49">
        <v>116.429</v>
      </c>
      <c r="I44" s="49">
        <v>121.453</v>
      </c>
      <c r="J44" s="49">
        <v>102.511</v>
      </c>
      <c r="K44" s="49">
        <v>101.845</v>
      </c>
      <c r="L44" s="49">
        <v>99.536000000000001</v>
      </c>
    </row>
    <row r="45" spans="1:12">
      <c r="A45" s="10" t="s">
        <v>78</v>
      </c>
      <c r="B45" s="37">
        <v>0</v>
      </c>
      <c r="C45" s="37">
        <v>0</v>
      </c>
      <c r="D45" s="37">
        <v>0</v>
      </c>
      <c r="E45" s="37">
        <v>0.30599999999999999</v>
      </c>
      <c r="F45" s="37">
        <v>0</v>
      </c>
      <c r="G45" s="37">
        <v>0</v>
      </c>
      <c r="H45" s="37">
        <v>0</v>
      </c>
      <c r="I45" s="37">
        <v>0.52300000000000002</v>
      </c>
      <c r="J45" s="37">
        <v>0.42</v>
      </c>
      <c r="K45" s="37">
        <v>0</v>
      </c>
      <c r="L45" s="37">
        <v>0.79900000000000004</v>
      </c>
    </row>
    <row r="46" spans="1:12">
      <c r="A46" s="11" t="s">
        <v>79</v>
      </c>
      <c r="B46" s="50">
        <v>238.87899999999999</v>
      </c>
      <c r="C46" s="50">
        <v>262.774</v>
      </c>
      <c r="D46" s="50">
        <v>277.45800000000003</v>
      </c>
      <c r="E46" s="50">
        <v>253.68899999999999</v>
      </c>
      <c r="F46" s="50">
        <v>268.971</v>
      </c>
      <c r="G46" s="50">
        <v>259.17099999999999</v>
      </c>
      <c r="H46" s="50">
        <v>273.12299999999999</v>
      </c>
      <c r="I46" s="50">
        <v>273.04199999999997</v>
      </c>
      <c r="J46" s="50">
        <v>256.00700000000001</v>
      </c>
      <c r="K46" s="50">
        <v>281.45600000000002</v>
      </c>
      <c r="L46" s="50">
        <v>281.27499999999998</v>
      </c>
    </row>
    <row r="48" spans="1:12">
      <c r="A48" s="30" t="s">
        <v>52</v>
      </c>
    </row>
    <row r="49" spans="1:1">
      <c r="A49" s="26" t="s">
        <v>50</v>
      </c>
    </row>
    <row r="50" spans="1:1">
      <c r="A50" s="28" t="s">
        <v>85</v>
      </c>
    </row>
    <row r="51" spans="1:1">
      <c r="A51" s="27" t="s">
        <v>51</v>
      </c>
    </row>
    <row r="52" spans="1:1">
      <c r="A52" s="29" t="str">
        <f>+totales!A125</f>
        <v>Elaborado: Noviembre 11 de 2016</v>
      </c>
    </row>
  </sheetData>
  <mergeCells count="13">
    <mergeCell ref="L5:L6"/>
    <mergeCell ref="A13:A14"/>
    <mergeCell ref="A25:A26"/>
    <mergeCell ref="A37:A38"/>
    <mergeCell ref="B13:E13"/>
    <mergeCell ref="B25:E25"/>
    <mergeCell ref="B37:E37"/>
    <mergeCell ref="K5:K6"/>
    <mergeCell ref="J5:J6"/>
    <mergeCell ref="F37:I37"/>
    <mergeCell ref="G5:H6"/>
    <mergeCell ref="I5:I6"/>
    <mergeCell ref="F25:I2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3"/>
  <sheetViews>
    <sheetView showGridLines="0" zoomScale="85" zoomScaleNormal="85" workbookViewId="0"/>
  </sheetViews>
  <sheetFormatPr baseColWidth="10" defaultRowHeight="15"/>
  <cols>
    <col min="1" max="1" width="42.7109375" customWidth="1"/>
    <col min="2" max="2" width="8.5703125" style="35" bestFit="1" customWidth="1"/>
    <col min="3" max="3" width="8.28515625" style="35" bestFit="1" customWidth="1"/>
    <col min="4" max="6" width="11.42578125" style="35"/>
    <col min="7" max="7" width="10.42578125" style="35" customWidth="1"/>
    <col min="8" max="8" width="11.140625" style="35" customWidth="1"/>
    <col min="9" max="12" width="10" style="35" customWidth="1"/>
  </cols>
  <sheetData>
    <row r="1" spans="1:14">
      <c r="A1" s="5"/>
    </row>
    <row r="2" spans="1:14">
      <c r="A2" s="5"/>
    </row>
    <row r="3" spans="1:14">
      <c r="A3" s="5"/>
    </row>
    <row r="4" spans="1:14">
      <c r="A4" s="5"/>
    </row>
    <row r="5" spans="1:14">
      <c r="A5" s="5"/>
    </row>
    <row r="6" spans="1:14">
      <c r="A6" s="6"/>
    </row>
    <row r="7" spans="1:14">
      <c r="A7" s="1" t="s">
        <v>0</v>
      </c>
    </row>
    <row r="8" spans="1:14">
      <c r="A8" s="1" t="s">
        <v>84</v>
      </c>
    </row>
    <row r="9" spans="1:14">
      <c r="A9" s="2" t="s">
        <v>68</v>
      </c>
    </row>
    <row r="10" spans="1:14">
      <c r="A10" s="2" t="str">
        <f>+totales!A11</f>
        <v xml:space="preserve">Trimestre </v>
      </c>
    </row>
    <row r="11" spans="1:14" ht="15.75">
      <c r="A11" s="7"/>
    </row>
    <row r="12" spans="1:14">
      <c r="A12" s="32" t="s">
        <v>45</v>
      </c>
      <c r="H12" s="55"/>
      <c r="I12" s="55"/>
      <c r="J12" s="55"/>
      <c r="K12" s="55"/>
      <c r="L12" s="55"/>
    </row>
    <row r="13" spans="1:14">
      <c r="A13" s="90" t="s">
        <v>4</v>
      </c>
      <c r="B13" s="89">
        <v>2014</v>
      </c>
      <c r="C13" s="89"/>
      <c r="D13" s="89"/>
      <c r="E13" s="89"/>
      <c r="F13" s="64">
        <v>2015</v>
      </c>
      <c r="G13" s="64"/>
      <c r="H13" s="64"/>
      <c r="I13" s="64"/>
      <c r="J13" s="64">
        <v>2016</v>
      </c>
      <c r="K13" s="64"/>
      <c r="L13" s="64"/>
    </row>
    <row r="14" spans="1:14">
      <c r="A14" s="91"/>
      <c r="B14" s="24" t="str">
        <f>+'ocup seg social'!B14</f>
        <v>Ene - Mar</v>
      </c>
      <c r="C14" s="24" t="s">
        <v>99</v>
      </c>
      <c r="D14" s="24" t="s">
        <v>104</v>
      </c>
      <c r="E14" s="24" t="s">
        <v>107</v>
      </c>
      <c r="F14" s="24" t="str">
        <f>+'ocup seg social'!F14</f>
        <v>Ene - Mar</v>
      </c>
      <c r="G14" s="24" t="s">
        <v>99</v>
      </c>
      <c r="H14" s="24" t="s">
        <v>104</v>
      </c>
      <c r="I14" s="24" t="s">
        <v>107</v>
      </c>
      <c r="J14" s="24" t="s">
        <v>97</v>
      </c>
      <c r="K14" s="24" t="str">
        <f>+'ocup seg social'!K14</f>
        <v>Abr - Jun</v>
      </c>
      <c r="L14" s="24" t="str">
        <f>+'ocup seg social'!L14</f>
        <v>Jul-Sep</v>
      </c>
    </row>
    <row r="15" spans="1:14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4">
      <c r="A16" s="4" t="s">
        <v>81</v>
      </c>
      <c r="B16" s="36">
        <v>99.097000000000008</v>
      </c>
      <c r="C16" s="36">
        <v>113.884</v>
      </c>
      <c r="D16" s="36">
        <v>99.6</v>
      </c>
      <c r="E16" s="36">
        <v>93.144999999999996</v>
      </c>
      <c r="F16" s="36">
        <v>127.155</v>
      </c>
      <c r="G16" s="36">
        <v>108.41200000000001</v>
      </c>
      <c r="H16" s="36">
        <v>111.83799999999999</v>
      </c>
      <c r="I16" s="36">
        <v>100.381</v>
      </c>
      <c r="J16" s="36">
        <v>129.43100000000001</v>
      </c>
      <c r="K16" s="36">
        <v>105.93300000000001</v>
      </c>
      <c r="L16" s="36">
        <v>113.616</v>
      </c>
      <c r="M16" s="80"/>
      <c r="N16" s="80"/>
    </row>
    <row r="17" spans="1:14">
      <c r="A17" s="10" t="s">
        <v>43</v>
      </c>
      <c r="B17" s="37">
        <v>68.174999999999997</v>
      </c>
      <c r="C17" s="37">
        <v>85.186000000000007</v>
      </c>
      <c r="D17" s="37">
        <v>68.180000000000007</v>
      </c>
      <c r="E17" s="37">
        <v>66.025000000000006</v>
      </c>
      <c r="F17" s="37">
        <v>100.265</v>
      </c>
      <c r="G17" s="37">
        <v>80.44</v>
      </c>
      <c r="H17" s="37">
        <v>76.805999999999997</v>
      </c>
      <c r="I17" s="37">
        <v>72.911000000000001</v>
      </c>
      <c r="J17" s="37">
        <v>103.596</v>
      </c>
      <c r="K17" s="37">
        <v>79.637</v>
      </c>
      <c r="L17" s="37">
        <v>85.215000000000003</v>
      </c>
      <c r="M17" s="80"/>
      <c r="N17" s="15"/>
    </row>
    <row r="18" spans="1:14">
      <c r="A18" s="4" t="s">
        <v>98</v>
      </c>
      <c r="B18" s="38">
        <v>18.669</v>
      </c>
      <c r="C18" s="38">
        <v>15.898</v>
      </c>
      <c r="D18" s="38">
        <v>17.503999999999998</v>
      </c>
      <c r="E18" s="38">
        <v>16.271000000000001</v>
      </c>
      <c r="F18" s="38">
        <v>11.941000000000001</v>
      </c>
      <c r="G18" s="38">
        <v>13.318</v>
      </c>
      <c r="H18" s="38">
        <v>15.05</v>
      </c>
      <c r="I18" s="38">
        <v>11.334</v>
      </c>
      <c r="J18" s="38">
        <v>10.669</v>
      </c>
      <c r="K18" s="38">
        <v>13.494</v>
      </c>
      <c r="L18" s="38">
        <v>14.31</v>
      </c>
      <c r="M18" s="80"/>
      <c r="N18" s="15"/>
    </row>
    <row r="19" spans="1:14">
      <c r="A19" s="12" t="s">
        <v>44</v>
      </c>
      <c r="B19" s="39">
        <v>12.253</v>
      </c>
      <c r="C19" s="39">
        <v>12.798999999999999</v>
      </c>
      <c r="D19" s="39">
        <v>13.916</v>
      </c>
      <c r="E19" s="39">
        <v>10.849</v>
      </c>
      <c r="F19" s="39">
        <v>14.949</v>
      </c>
      <c r="G19" s="39">
        <v>14.654</v>
      </c>
      <c r="H19" s="39">
        <v>19.981999999999999</v>
      </c>
      <c r="I19" s="39">
        <v>16.135999999999999</v>
      </c>
      <c r="J19" s="39">
        <v>15.164999999999999</v>
      </c>
      <c r="K19" s="39">
        <v>12.801</v>
      </c>
      <c r="L19" s="39">
        <v>14.092000000000001</v>
      </c>
      <c r="M19" s="80"/>
      <c r="N19" s="15"/>
    </row>
    <row r="20" spans="1:14">
      <c r="M20" s="15"/>
      <c r="N20" s="15"/>
    </row>
    <row r="21" spans="1:14">
      <c r="A21" s="32" t="s">
        <v>46</v>
      </c>
      <c r="H21" s="55"/>
      <c r="I21" s="55"/>
      <c r="J21" s="55"/>
      <c r="K21" s="55"/>
      <c r="L21" s="55"/>
      <c r="M21" s="15"/>
      <c r="N21" s="15"/>
    </row>
    <row r="22" spans="1:14">
      <c r="A22" s="90" t="s">
        <v>4</v>
      </c>
      <c r="B22" s="89">
        <v>2014</v>
      </c>
      <c r="C22" s="89"/>
      <c r="D22" s="89"/>
      <c r="E22" s="89"/>
      <c r="F22" s="89">
        <v>2015</v>
      </c>
      <c r="G22" s="89"/>
      <c r="H22" s="89"/>
      <c r="I22" s="89"/>
      <c r="J22" s="64">
        <v>2016</v>
      </c>
      <c r="K22" s="64"/>
      <c r="L22" s="64"/>
      <c r="M22" s="15"/>
      <c r="N22" s="15"/>
    </row>
    <row r="23" spans="1:14">
      <c r="A23" s="91"/>
      <c r="B23" s="24" t="str">
        <f>+B14</f>
        <v>Ene - Mar</v>
      </c>
      <c r="C23" s="24" t="str">
        <f>+$C$14</f>
        <v>Abr - Jun</v>
      </c>
      <c r="D23" s="24" t="str">
        <f t="shared" ref="D23:I23" si="0">+D14</f>
        <v>Jul - Sep</v>
      </c>
      <c r="E23" s="24" t="str">
        <f t="shared" si="0"/>
        <v>Oct - Dic</v>
      </c>
      <c r="F23" s="24" t="str">
        <f t="shared" si="0"/>
        <v>Ene - Mar</v>
      </c>
      <c r="G23" s="24" t="str">
        <f t="shared" si="0"/>
        <v>Abr - Jun</v>
      </c>
      <c r="H23" s="24" t="str">
        <f t="shared" si="0"/>
        <v>Jul - Sep</v>
      </c>
      <c r="I23" s="24" t="str">
        <f t="shared" si="0"/>
        <v>Oct - Dic</v>
      </c>
      <c r="J23" s="24" t="s">
        <v>97</v>
      </c>
      <c r="K23" s="24" t="str">
        <f t="shared" ref="K23:L23" si="1">+K14</f>
        <v>Abr - Jun</v>
      </c>
      <c r="L23" s="24" t="str">
        <f t="shared" si="1"/>
        <v>Jul-Sep</v>
      </c>
      <c r="M23" s="15"/>
      <c r="N23" s="15"/>
    </row>
    <row r="24" spans="1:14">
      <c r="A24" s="1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5"/>
      <c r="N24" s="15"/>
    </row>
    <row r="25" spans="1:14">
      <c r="A25" s="4" t="s">
        <v>82</v>
      </c>
      <c r="B25" s="38">
        <v>48.518000000000001</v>
      </c>
      <c r="C25" s="38">
        <v>54.808</v>
      </c>
      <c r="D25" s="38">
        <v>42.543999999999997</v>
      </c>
      <c r="E25" s="38">
        <v>45.314999999999998</v>
      </c>
      <c r="F25" s="38">
        <v>56.341000000000001</v>
      </c>
      <c r="G25" s="38">
        <v>48.695</v>
      </c>
      <c r="H25" s="38">
        <v>48.021999999999998</v>
      </c>
      <c r="I25" s="38">
        <v>42.642000000000003</v>
      </c>
      <c r="J25" s="38">
        <v>56.145000000000003</v>
      </c>
      <c r="K25" s="38">
        <v>46.796999999999997</v>
      </c>
      <c r="L25" s="38">
        <v>54.948999999999998</v>
      </c>
      <c r="M25" s="80"/>
      <c r="N25" s="15"/>
    </row>
    <row r="26" spans="1:14">
      <c r="A26" s="10" t="s">
        <v>43</v>
      </c>
      <c r="B26" s="37">
        <v>34.277999999999999</v>
      </c>
      <c r="C26" s="37">
        <v>42.295000000000002</v>
      </c>
      <c r="D26" s="37">
        <v>31.733000000000001</v>
      </c>
      <c r="E26" s="37">
        <v>33.817999999999998</v>
      </c>
      <c r="F26" s="37">
        <v>46.773000000000003</v>
      </c>
      <c r="G26" s="37">
        <v>36.715000000000003</v>
      </c>
      <c r="H26" s="37">
        <v>32.686999999999998</v>
      </c>
      <c r="I26" s="37">
        <v>31.527999999999999</v>
      </c>
      <c r="J26" s="37">
        <v>45.542999999999999</v>
      </c>
      <c r="K26" s="37">
        <v>34.874000000000002</v>
      </c>
      <c r="L26" s="37">
        <v>43.466999999999999</v>
      </c>
      <c r="M26" s="80"/>
      <c r="N26" s="15"/>
    </row>
    <row r="27" spans="1:14">
      <c r="A27" s="4" t="s">
        <v>98</v>
      </c>
      <c r="B27" s="38">
        <v>8.2309999999999999</v>
      </c>
      <c r="C27" s="38">
        <v>5.69</v>
      </c>
      <c r="D27" s="38">
        <v>6.1150000000000002</v>
      </c>
      <c r="E27" s="38">
        <v>5.7930000000000001</v>
      </c>
      <c r="F27" s="38">
        <v>3.3610000000000002</v>
      </c>
      <c r="G27" s="38">
        <v>5.38</v>
      </c>
      <c r="H27" s="38">
        <v>5.7830000000000004</v>
      </c>
      <c r="I27" s="38">
        <v>4.4969999999999999</v>
      </c>
      <c r="J27" s="38">
        <v>4.4269999999999996</v>
      </c>
      <c r="K27" s="38">
        <v>5.1130000000000004</v>
      </c>
      <c r="L27" s="38">
        <v>5.6890000000000001</v>
      </c>
      <c r="M27" s="80"/>
      <c r="N27" s="15"/>
    </row>
    <row r="28" spans="1:14">
      <c r="A28" s="12" t="s">
        <v>44</v>
      </c>
      <c r="B28" s="39">
        <v>6.0090000000000003</v>
      </c>
      <c r="C28" s="39">
        <v>6.8230000000000004</v>
      </c>
      <c r="D28" s="39">
        <v>4.6959999999999997</v>
      </c>
      <c r="E28" s="39">
        <v>5.7039999999999997</v>
      </c>
      <c r="F28" s="39">
        <v>6.2069999999999999</v>
      </c>
      <c r="G28" s="39">
        <v>6.6</v>
      </c>
      <c r="H28" s="39">
        <v>9.5510000000000002</v>
      </c>
      <c r="I28" s="39">
        <v>6.6180000000000003</v>
      </c>
      <c r="J28" s="39">
        <v>6.1749999999999998</v>
      </c>
      <c r="K28" s="39">
        <v>6.81</v>
      </c>
      <c r="L28" s="39">
        <v>5.7930000000000001</v>
      </c>
      <c r="M28" s="80"/>
      <c r="N28" s="15"/>
    </row>
    <row r="29" spans="1:14">
      <c r="M29" s="15"/>
      <c r="N29" s="15"/>
    </row>
    <row r="30" spans="1:14">
      <c r="A30" s="32" t="s">
        <v>47</v>
      </c>
      <c r="H30" s="55"/>
      <c r="I30" s="55"/>
      <c r="J30" s="55"/>
      <c r="K30" s="55"/>
      <c r="L30" s="55"/>
      <c r="M30" s="15"/>
      <c r="N30" s="15"/>
    </row>
    <row r="31" spans="1:14">
      <c r="A31" s="90" t="s">
        <v>4</v>
      </c>
      <c r="B31" s="89">
        <v>2014</v>
      </c>
      <c r="C31" s="89"/>
      <c r="D31" s="89"/>
      <c r="E31" s="89"/>
      <c r="F31" s="89">
        <v>2015</v>
      </c>
      <c r="G31" s="89"/>
      <c r="H31" s="89"/>
      <c r="I31" s="89"/>
      <c r="J31" s="64">
        <v>2016</v>
      </c>
      <c r="K31" s="64"/>
      <c r="L31" s="64"/>
      <c r="M31" s="15"/>
      <c r="N31" s="15"/>
    </row>
    <row r="32" spans="1:14">
      <c r="A32" s="91"/>
      <c r="B32" s="24" t="str">
        <f>+B14</f>
        <v>Ene - Mar</v>
      </c>
      <c r="C32" s="24" t="str">
        <f>+$C$14</f>
        <v>Abr - Jun</v>
      </c>
      <c r="D32" s="24" t="str">
        <f>+D14</f>
        <v>Jul - Sep</v>
      </c>
      <c r="E32" s="24" t="str">
        <f>+E23</f>
        <v>Oct - Dic</v>
      </c>
      <c r="F32" s="24" t="str">
        <f>+F14</f>
        <v>Ene - Mar</v>
      </c>
      <c r="G32" s="24" t="str">
        <f>+G14</f>
        <v>Abr - Jun</v>
      </c>
      <c r="H32" s="24" t="str">
        <f>+H14</f>
        <v>Jul - Sep</v>
      </c>
      <c r="I32" s="24" t="str">
        <f>+I14</f>
        <v>Oct - Dic</v>
      </c>
      <c r="J32" s="24" t="s">
        <v>97</v>
      </c>
      <c r="K32" s="24" t="str">
        <f>+K14</f>
        <v>Abr - Jun</v>
      </c>
      <c r="L32" s="24" t="str">
        <f>+L14</f>
        <v>Jul-Sep</v>
      </c>
      <c r="M32" s="15"/>
      <c r="N32" s="15"/>
    </row>
    <row r="33" spans="1:14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5"/>
    </row>
    <row r="34" spans="1:14">
      <c r="A34" s="4" t="s">
        <v>83</v>
      </c>
      <c r="B34" s="38">
        <v>50.579000000000001</v>
      </c>
      <c r="C34" s="38">
        <v>59.075000000000003</v>
      </c>
      <c r="D34" s="38">
        <v>57.055999999999997</v>
      </c>
      <c r="E34" s="38">
        <v>47.829000000000001</v>
      </c>
      <c r="F34" s="38">
        <v>70.813999999999993</v>
      </c>
      <c r="G34" s="38">
        <v>59.716999999999999</v>
      </c>
      <c r="H34" s="38">
        <v>63.817</v>
      </c>
      <c r="I34" s="38">
        <v>57.738999999999997</v>
      </c>
      <c r="J34" s="38">
        <v>73.286000000000001</v>
      </c>
      <c r="K34" s="38">
        <v>59.134999999999998</v>
      </c>
      <c r="L34" s="38">
        <v>58.667999999999999</v>
      </c>
      <c r="M34" s="80"/>
      <c r="N34" s="15"/>
    </row>
    <row r="35" spans="1:14">
      <c r="A35" s="10" t="s">
        <v>43</v>
      </c>
      <c r="B35" s="37">
        <v>33.896999999999998</v>
      </c>
      <c r="C35" s="37">
        <v>42.892000000000003</v>
      </c>
      <c r="D35" s="37">
        <v>36.447000000000003</v>
      </c>
      <c r="E35" s="37">
        <v>32.207000000000001</v>
      </c>
      <c r="F35" s="37">
        <v>53.491999999999997</v>
      </c>
      <c r="G35" s="37">
        <v>43.725000000000001</v>
      </c>
      <c r="H35" s="37">
        <v>44.119</v>
      </c>
      <c r="I35" s="37">
        <v>41.383000000000003</v>
      </c>
      <c r="J35" s="37">
        <v>58.052999999999997</v>
      </c>
      <c r="K35" s="37">
        <v>44.762999999999998</v>
      </c>
      <c r="L35" s="37">
        <v>41.747999999999998</v>
      </c>
      <c r="M35" s="80"/>
      <c r="N35" s="15"/>
    </row>
    <row r="36" spans="1:14">
      <c r="A36" s="4" t="s">
        <v>98</v>
      </c>
      <c r="B36" s="38">
        <v>10.438000000000001</v>
      </c>
      <c r="C36" s="38">
        <v>10.208</v>
      </c>
      <c r="D36" s="38">
        <v>11.388999999999999</v>
      </c>
      <c r="E36" s="38">
        <v>10.478</v>
      </c>
      <c r="F36" s="38">
        <v>8.5809999999999995</v>
      </c>
      <c r="G36" s="38">
        <v>7.9370000000000003</v>
      </c>
      <c r="H36" s="38">
        <v>9.2669999999999995</v>
      </c>
      <c r="I36" s="38">
        <v>6.8380000000000001</v>
      </c>
      <c r="J36" s="38">
        <v>6.242</v>
      </c>
      <c r="K36" s="38">
        <v>8.3810000000000002</v>
      </c>
      <c r="L36" s="38">
        <v>8.6210000000000004</v>
      </c>
      <c r="M36" s="80"/>
      <c r="N36" s="15"/>
    </row>
    <row r="37" spans="1:14">
      <c r="A37" s="12" t="s">
        <v>44</v>
      </c>
      <c r="B37" s="39">
        <v>6.2439999999999998</v>
      </c>
      <c r="C37" s="39">
        <v>5.976</v>
      </c>
      <c r="D37" s="39">
        <v>9.2200000000000006</v>
      </c>
      <c r="E37" s="39">
        <v>5.1440000000000001</v>
      </c>
      <c r="F37" s="39">
        <v>8.7409999999999997</v>
      </c>
      <c r="G37" s="39">
        <v>8.0549999999999997</v>
      </c>
      <c r="H37" s="39">
        <v>10.430999999999999</v>
      </c>
      <c r="I37" s="39">
        <v>9.5180000000000007</v>
      </c>
      <c r="J37" s="39">
        <v>8.99</v>
      </c>
      <c r="K37" s="39">
        <v>5.99</v>
      </c>
      <c r="L37" s="39">
        <v>8.2989999999999995</v>
      </c>
      <c r="M37" s="80"/>
      <c r="N37" s="15"/>
    </row>
    <row r="38" spans="1:14">
      <c r="M38" s="15"/>
      <c r="N38" s="15"/>
    </row>
    <row r="39" spans="1:14">
      <c r="A39" s="30" t="s">
        <v>52</v>
      </c>
      <c r="M39" s="15"/>
      <c r="N39" s="15"/>
    </row>
    <row r="40" spans="1:14">
      <c r="A40" s="26" t="s">
        <v>50</v>
      </c>
    </row>
    <row r="41" spans="1:14">
      <c r="A41" s="28" t="s">
        <v>85</v>
      </c>
    </row>
    <row r="42" spans="1:14">
      <c r="A42" s="27" t="s">
        <v>51</v>
      </c>
    </row>
    <row r="43" spans="1:14">
      <c r="A43" s="29" t="str">
        <f>+totales!A125</f>
        <v>Elaborado: Noviembre 11 de 2016</v>
      </c>
    </row>
  </sheetData>
  <mergeCells count="8">
    <mergeCell ref="F22:I22"/>
    <mergeCell ref="B31:E31"/>
    <mergeCell ref="F31:I31"/>
    <mergeCell ref="A13:A14"/>
    <mergeCell ref="A22:A23"/>
    <mergeCell ref="A31:A32"/>
    <mergeCell ref="B13:E13"/>
    <mergeCell ref="B22:E2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4"/>
  <sheetViews>
    <sheetView showGridLines="0" workbookViewId="0"/>
  </sheetViews>
  <sheetFormatPr baseColWidth="10" defaultRowHeight="15"/>
  <cols>
    <col min="1" max="1" width="23.7109375" customWidth="1"/>
    <col min="2" max="3" width="11.42578125" style="35"/>
    <col min="4" max="4" width="9.28515625" style="35" customWidth="1"/>
    <col min="5" max="5" width="9" style="35" customWidth="1"/>
    <col min="6" max="6" width="11.42578125" style="35"/>
    <col min="7" max="7" width="10" style="35" customWidth="1"/>
    <col min="8" max="8" width="10.140625" style="35" customWidth="1"/>
    <col min="9" max="12" width="10.85546875" style="35" customWidth="1"/>
    <col min="13" max="13" width="13.28515625" bestFit="1" customWidth="1"/>
  </cols>
  <sheetData>
    <row r="1" spans="1:15">
      <c r="A1" s="5"/>
    </row>
    <row r="2" spans="1:15">
      <c r="A2" s="5"/>
    </row>
    <row r="3" spans="1:15">
      <c r="A3" s="5"/>
    </row>
    <row r="4" spans="1:15">
      <c r="A4" s="5"/>
    </row>
    <row r="5" spans="1:15">
      <c r="A5" s="5"/>
    </row>
    <row r="6" spans="1:15">
      <c r="A6" s="6"/>
    </row>
    <row r="7" spans="1:15">
      <c r="A7" s="1" t="s">
        <v>0</v>
      </c>
    </row>
    <row r="8" spans="1:15">
      <c r="A8" s="1" t="s">
        <v>86</v>
      </c>
    </row>
    <row r="9" spans="1:15">
      <c r="A9" s="2" t="s">
        <v>68</v>
      </c>
    </row>
    <row r="10" spans="1:15">
      <c r="A10" s="2" t="str">
        <f>+totales!A11</f>
        <v xml:space="preserve">Trimestre </v>
      </c>
    </row>
    <row r="11" spans="1:15" ht="15.75">
      <c r="A11" s="7"/>
    </row>
    <row r="12" spans="1:15">
      <c r="A12" s="32" t="s">
        <v>45</v>
      </c>
      <c r="H12" s="55"/>
      <c r="I12" s="55"/>
      <c r="J12" s="55"/>
      <c r="K12" s="55"/>
      <c r="L12" s="55"/>
    </row>
    <row r="13" spans="1:15">
      <c r="A13" s="90" t="s">
        <v>4</v>
      </c>
      <c r="B13" s="89">
        <v>2014</v>
      </c>
      <c r="C13" s="89"/>
      <c r="D13" s="89"/>
      <c r="E13" s="60"/>
      <c r="F13" s="64">
        <v>2015</v>
      </c>
      <c r="G13" s="64"/>
      <c r="H13" s="64"/>
      <c r="I13"/>
      <c r="J13" s="64">
        <v>2016</v>
      </c>
      <c r="K13" s="64"/>
      <c r="L13" s="64"/>
    </row>
    <row r="14" spans="1:15">
      <c r="A14" s="91"/>
      <c r="B14" s="24" t="str">
        <f>+Tiempo_busqueda!B14</f>
        <v>Ene - Mar</v>
      </c>
      <c r="C14" s="24" t="s">
        <v>99</v>
      </c>
      <c r="D14" s="24" t="str">
        <f>+Tiempo_busqueda!D14</f>
        <v>Jul - Sep</v>
      </c>
      <c r="E14" s="24" t="s">
        <v>107</v>
      </c>
      <c r="F14" s="24" t="str">
        <f>+Tiempo_busqueda!F14</f>
        <v>Ene - Mar</v>
      </c>
      <c r="G14" s="24" t="str">
        <f>+Tiempo_busqueda!G14</f>
        <v>Abr - Jun</v>
      </c>
      <c r="H14" s="24" t="str">
        <f>+Tiempo_busqueda!H14</f>
        <v>Jul - Sep</v>
      </c>
      <c r="I14" s="24" t="str">
        <f>+Tiempo_busqueda!I14</f>
        <v>Oct - Dic</v>
      </c>
      <c r="J14" s="24" t="s">
        <v>97</v>
      </c>
      <c r="K14" s="24" t="str">
        <f>+Tiempo_busqueda!K14</f>
        <v>Abr - Jun</v>
      </c>
      <c r="L14" s="24" t="str">
        <f>+Tiempo_busqueda!L14</f>
        <v>Jul-Sep</v>
      </c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5"/>
      <c r="N15" s="15"/>
      <c r="O15" s="15"/>
    </row>
    <row r="16" spans="1:15">
      <c r="A16" s="10" t="s">
        <v>87</v>
      </c>
      <c r="B16" s="37">
        <v>734.12400000000002</v>
      </c>
      <c r="C16" s="37">
        <v>715.30600000000004</v>
      </c>
      <c r="D16" s="37">
        <v>708.03300000000002</v>
      </c>
      <c r="E16" s="37">
        <v>725.00300000000004</v>
      </c>
      <c r="F16" s="37">
        <v>701.88699999999994</v>
      </c>
      <c r="G16" s="37">
        <v>714.14700000000005</v>
      </c>
      <c r="H16" s="37">
        <v>689.13599999999997</v>
      </c>
      <c r="I16" s="37">
        <v>671.20799999999997</v>
      </c>
      <c r="J16" s="37">
        <v>725.02499999999998</v>
      </c>
      <c r="K16" s="37">
        <v>702.57500000000005</v>
      </c>
      <c r="L16" s="37">
        <v>686.05200000000002</v>
      </c>
      <c r="M16" s="43"/>
      <c r="N16" s="15"/>
      <c r="O16" s="15"/>
    </row>
    <row r="17" spans="1:15">
      <c r="A17" s="4" t="s">
        <v>88</v>
      </c>
      <c r="B17" s="38">
        <v>221.197</v>
      </c>
      <c r="C17" s="38">
        <v>221.191</v>
      </c>
      <c r="D17" s="38">
        <v>217.51300000000001</v>
      </c>
      <c r="E17" s="38">
        <v>191.96700000000001</v>
      </c>
      <c r="F17" s="38">
        <v>200.60900000000001</v>
      </c>
      <c r="G17" s="38">
        <v>204.535</v>
      </c>
      <c r="H17" s="38">
        <v>206.744</v>
      </c>
      <c r="I17" s="38">
        <v>189.73099999999999</v>
      </c>
      <c r="J17" s="38">
        <v>206.02099999999999</v>
      </c>
      <c r="K17" s="38">
        <v>197.77099999999999</v>
      </c>
      <c r="L17" s="38">
        <v>186.59899999999999</v>
      </c>
      <c r="M17" s="43"/>
      <c r="N17" s="15"/>
      <c r="O17" s="43"/>
    </row>
    <row r="18" spans="1:15">
      <c r="A18" s="10" t="s">
        <v>89</v>
      </c>
      <c r="B18" s="37">
        <v>262.786</v>
      </c>
      <c r="C18" s="37">
        <v>251.60900000000001</v>
      </c>
      <c r="D18" s="37">
        <v>253.05600000000001</v>
      </c>
      <c r="E18" s="37">
        <v>277.72000000000003</v>
      </c>
      <c r="F18" s="37">
        <v>276.59800000000001</v>
      </c>
      <c r="G18" s="37">
        <v>269.04899999999998</v>
      </c>
      <c r="H18" s="37">
        <v>256.43</v>
      </c>
      <c r="I18" s="37">
        <v>271.267</v>
      </c>
      <c r="J18" s="37">
        <v>293.44400000000002</v>
      </c>
      <c r="K18" s="37">
        <v>285.00400000000002</v>
      </c>
      <c r="L18" s="37">
        <v>270.05</v>
      </c>
      <c r="M18" s="43"/>
      <c r="N18" s="15"/>
      <c r="O18" s="15"/>
    </row>
    <row r="19" spans="1:15">
      <c r="A19" s="11" t="s">
        <v>90</v>
      </c>
      <c r="B19" s="48">
        <v>250.14099999999999</v>
      </c>
      <c r="C19" s="48">
        <v>242.506</v>
      </c>
      <c r="D19" s="48">
        <v>237.46299999999999</v>
      </c>
      <c r="E19" s="48">
        <v>255.315</v>
      </c>
      <c r="F19" s="48">
        <v>224.68</v>
      </c>
      <c r="G19" s="48">
        <v>240.56299999999999</v>
      </c>
      <c r="H19" s="48">
        <v>225.96199999999999</v>
      </c>
      <c r="I19" s="48">
        <v>210.21</v>
      </c>
      <c r="J19" s="48">
        <v>225.559</v>
      </c>
      <c r="K19" s="48">
        <v>219.8</v>
      </c>
      <c r="L19" s="48">
        <v>229.40299999999999</v>
      </c>
      <c r="M19" s="43"/>
      <c r="N19" s="15"/>
      <c r="O19" s="15"/>
    </row>
    <row r="20" spans="1:15">
      <c r="F20" s="37"/>
      <c r="G20" s="37"/>
      <c r="H20" s="37"/>
      <c r="I20" s="37"/>
      <c r="J20" s="37"/>
      <c r="K20" s="37"/>
      <c r="L20" s="37"/>
      <c r="M20" s="43"/>
      <c r="N20" s="15"/>
      <c r="O20" s="15"/>
    </row>
    <row r="21" spans="1:15">
      <c r="A21" s="32" t="s">
        <v>46</v>
      </c>
      <c r="H21" s="55"/>
      <c r="I21" s="55"/>
      <c r="J21" s="55"/>
      <c r="K21" s="55"/>
      <c r="L21" s="55"/>
      <c r="M21" s="43"/>
      <c r="N21" s="15"/>
      <c r="O21" s="15"/>
    </row>
    <row r="22" spans="1:15">
      <c r="A22" s="90" t="s">
        <v>4</v>
      </c>
      <c r="B22" s="89">
        <v>2014</v>
      </c>
      <c r="C22" s="89"/>
      <c r="D22" s="89"/>
      <c r="E22" s="60"/>
      <c r="F22" s="89">
        <f>+F13</f>
        <v>2015</v>
      </c>
      <c r="G22" s="89"/>
      <c r="H22" s="89"/>
      <c r="I22"/>
      <c r="J22" s="64">
        <v>2016</v>
      </c>
      <c r="K22" s="64"/>
      <c r="L22" s="64"/>
      <c r="M22" s="43"/>
      <c r="N22" s="15"/>
      <c r="O22" s="15"/>
    </row>
    <row r="23" spans="1:15">
      <c r="A23" s="91"/>
      <c r="B23" s="24" t="str">
        <f>+B14</f>
        <v>Ene - Mar</v>
      </c>
      <c r="C23" s="24" t="str">
        <f>+C14</f>
        <v>Abr - Jun</v>
      </c>
      <c r="D23" s="24" t="str">
        <f>+D14</f>
        <v>Jul - Sep</v>
      </c>
      <c r="E23" s="24"/>
      <c r="F23" s="24" t="str">
        <f>+F14</f>
        <v>Ene - Mar</v>
      </c>
      <c r="G23" s="24" t="str">
        <f>+G14</f>
        <v>Abr - Jun</v>
      </c>
      <c r="H23" s="24" t="str">
        <f>+H14</f>
        <v>Jul - Sep</v>
      </c>
      <c r="I23" s="24" t="str">
        <f>+I14</f>
        <v>Oct - Dic</v>
      </c>
      <c r="J23" s="24" t="s">
        <v>97</v>
      </c>
      <c r="K23" s="24" t="str">
        <f>+Tiempo_busqueda!K23</f>
        <v>Abr - Jun</v>
      </c>
      <c r="L23" s="24" t="str">
        <f>+Tiempo_busqueda!L23</f>
        <v>Jul-Sep</v>
      </c>
      <c r="M23" s="43"/>
      <c r="N23" s="15"/>
      <c r="O23" s="15"/>
    </row>
    <row r="24" spans="1: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43"/>
      <c r="N24" s="15"/>
      <c r="O24" s="15"/>
    </row>
    <row r="25" spans="1:15">
      <c r="A25" s="10" t="s">
        <v>91</v>
      </c>
      <c r="B25" s="37">
        <v>247.93199999999999</v>
      </c>
      <c r="C25" s="37">
        <v>245.39599999999999</v>
      </c>
      <c r="D25" s="37">
        <v>250.40700000000001</v>
      </c>
      <c r="E25" s="37">
        <v>252.965</v>
      </c>
      <c r="F25" s="37">
        <v>248.49</v>
      </c>
      <c r="G25" s="37">
        <v>248.90700000000001</v>
      </c>
      <c r="H25" s="37">
        <v>242.536</v>
      </c>
      <c r="I25" s="37">
        <v>229.56899999999999</v>
      </c>
      <c r="J25" s="37">
        <v>249.751</v>
      </c>
      <c r="K25" s="37">
        <v>237.768</v>
      </c>
      <c r="L25" s="37">
        <v>237.131</v>
      </c>
      <c r="M25" s="43"/>
      <c r="N25" s="15"/>
      <c r="O25" s="15"/>
    </row>
    <row r="26" spans="1:15">
      <c r="A26" s="4" t="s">
        <v>88</v>
      </c>
      <c r="B26" s="38">
        <v>107.16200000000001</v>
      </c>
      <c r="C26" s="38">
        <v>109.563</v>
      </c>
      <c r="D26" s="38">
        <v>111.324</v>
      </c>
      <c r="E26" s="38">
        <v>95.242000000000004</v>
      </c>
      <c r="F26" s="38">
        <v>103.006</v>
      </c>
      <c r="G26" s="38">
        <v>104.339</v>
      </c>
      <c r="H26" s="38">
        <v>106.26900000000001</v>
      </c>
      <c r="I26" s="38">
        <v>95.284999999999997</v>
      </c>
      <c r="J26" s="38">
        <v>101.223</v>
      </c>
      <c r="K26" s="38">
        <v>96.247</v>
      </c>
      <c r="L26" s="38">
        <v>93.078000000000003</v>
      </c>
      <c r="M26" s="43"/>
      <c r="N26" s="15"/>
      <c r="O26" s="15"/>
    </row>
    <row r="27" spans="1:15">
      <c r="A27" s="10" t="s">
        <v>89</v>
      </c>
      <c r="B27" s="37">
        <v>12.435</v>
      </c>
      <c r="C27" s="37">
        <v>10.196</v>
      </c>
      <c r="D27" s="37">
        <v>6.923</v>
      </c>
      <c r="E27" s="37">
        <v>10.659000000000001</v>
      </c>
      <c r="F27" s="37">
        <v>9.407</v>
      </c>
      <c r="G27" s="37">
        <v>5.5609999999999999</v>
      </c>
      <c r="H27" s="37">
        <v>12.15</v>
      </c>
      <c r="I27" s="37">
        <v>14.749000000000001</v>
      </c>
      <c r="J27" s="37">
        <v>19.699000000000002</v>
      </c>
      <c r="K27" s="37">
        <v>7.39</v>
      </c>
      <c r="L27" s="37">
        <v>22.768999999999998</v>
      </c>
      <c r="M27" s="43"/>
      <c r="N27" s="15"/>
      <c r="O27" s="15"/>
    </row>
    <row r="28" spans="1:15">
      <c r="A28" s="11" t="s">
        <v>90</v>
      </c>
      <c r="B28" s="48">
        <v>128.334</v>
      </c>
      <c r="C28" s="48">
        <v>125.637</v>
      </c>
      <c r="D28" s="48">
        <v>132.161</v>
      </c>
      <c r="E28" s="48">
        <v>147.06299999999999</v>
      </c>
      <c r="F28" s="48">
        <v>136.07599999999999</v>
      </c>
      <c r="G28" s="48">
        <v>139.00800000000001</v>
      </c>
      <c r="H28" s="48">
        <v>124.116</v>
      </c>
      <c r="I28" s="48">
        <v>119.536</v>
      </c>
      <c r="J28" s="48">
        <v>128.828</v>
      </c>
      <c r="K28" s="48">
        <v>134.13200000000001</v>
      </c>
      <c r="L28" s="48">
        <v>121.28400000000001</v>
      </c>
      <c r="M28" s="43"/>
      <c r="N28" s="15"/>
      <c r="O28" s="15"/>
    </row>
    <row r="29" spans="1:15">
      <c r="F29" s="37"/>
      <c r="G29" s="37"/>
      <c r="H29" s="37"/>
      <c r="I29" s="37"/>
      <c r="J29" s="37"/>
      <c r="K29" s="37"/>
      <c r="L29" s="37"/>
      <c r="M29" s="43"/>
      <c r="N29" s="15"/>
      <c r="O29" s="15"/>
    </row>
    <row r="30" spans="1:15">
      <c r="A30" s="32" t="s">
        <v>47</v>
      </c>
      <c r="H30" s="55"/>
      <c r="I30" s="55"/>
      <c r="J30" s="55"/>
      <c r="K30" s="55"/>
      <c r="L30" s="55"/>
      <c r="M30" s="43"/>
      <c r="N30" s="15"/>
      <c r="O30" s="15"/>
    </row>
    <row r="31" spans="1:15">
      <c r="A31" s="90" t="s">
        <v>4</v>
      </c>
      <c r="B31" s="89">
        <v>2014</v>
      </c>
      <c r="C31" s="89"/>
      <c r="D31" s="89"/>
      <c r="E31" s="60"/>
      <c r="F31" s="89">
        <f>+F13</f>
        <v>2015</v>
      </c>
      <c r="G31" s="89"/>
      <c r="H31" s="89"/>
      <c r="I31"/>
      <c r="J31" s="64">
        <v>2016</v>
      </c>
      <c r="K31" s="64"/>
      <c r="L31" s="64"/>
      <c r="M31" s="43"/>
      <c r="N31" s="15"/>
      <c r="O31" s="15"/>
    </row>
    <row r="32" spans="1:15">
      <c r="A32" s="91"/>
      <c r="B32" s="24" t="str">
        <f>+B14</f>
        <v>Ene - Mar</v>
      </c>
      <c r="C32" s="24" t="str">
        <f>+C14</f>
        <v>Abr - Jun</v>
      </c>
      <c r="D32" s="24" t="str">
        <f>+D14</f>
        <v>Jul - Sep</v>
      </c>
      <c r="E32" s="24"/>
      <c r="F32" s="24" t="str">
        <f>+F14</f>
        <v>Ene - Mar</v>
      </c>
      <c r="G32" s="24" t="str">
        <f>+G14</f>
        <v>Abr - Jun</v>
      </c>
      <c r="H32" s="24" t="str">
        <f>+H14</f>
        <v>Jul - Sep</v>
      </c>
      <c r="I32" s="24" t="str">
        <f>+I14</f>
        <v>Oct - Dic</v>
      </c>
      <c r="J32" s="24" t="s">
        <v>97</v>
      </c>
      <c r="K32" s="24" t="str">
        <f>+Tiempo_busqueda!K32</f>
        <v>Abr - Jun</v>
      </c>
      <c r="L32" s="24" t="str">
        <f>+Tiempo_busqueda!L32</f>
        <v>Jul-Sep</v>
      </c>
      <c r="M32" s="43"/>
      <c r="N32" s="15"/>
      <c r="O32" s="15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43"/>
      <c r="N33" s="15"/>
      <c r="O33" s="15"/>
    </row>
    <row r="34" spans="1:15">
      <c r="A34" s="10" t="s">
        <v>92</v>
      </c>
      <c r="B34" s="37">
        <v>486.19200000000001</v>
      </c>
      <c r="C34" s="37">
        <v>469.91</v>
      </c>
      <c r="D34" s="37">
        <v>457.62599999999998</v>
      </c>
      <c r="E34" s="37">
        <v>472.03800000000001</v>
      </c>
      <c r="F34" s="37">
        <v>453.39699999999999</v>
      </c>
      <c r="G34" s="37">
        <v>465.24</v>
      </c>
      <c r="H34" s="37">
        <v>446.601</v>
      </c>
      <c r="I34" s="37">
        <v>441.63900000000001</v>
      </c>
      <c r="J34" s="37">
        <v>475.274</v>
      </c>
      <c r="K34" s="37">
        <v>464.80599999999998</v>
      </c>
      <c r="L34" s="37">
        <v>448.92200000000003</v>
      </c>
      <c r="M34" s="43"/>
      <c r="N34" s="15"/>
      <c r="O34" s="15"/>
    </row>
    <row r="35" spans="1:15">
      <c r="A35" s="4" t="s">
        <v>88</v>
      </c>
      <c r="B35" s="38">
        <v>114.035</v>
      </c>
      <c r="C35" s="38">
        <v>111.628</v>
      </c>
      <c r="D35" s="38">
        <v>106.18899999999999</v>
      </c>
      <c r="E35" s="38">
        <v>96.724999999999994</v>
      </c>
      <c r="F35" s="38">
        <v>97.602999999999994</v>
      </c>
      <c r="G35" s="38">
        <v>100.197</v>
      </c>
      <c r="H35" s="38">
        <v>100.47499999999999</v>
      </c>
      <c r="I35" s="38">
        <v>94.447000000000003</v>
      </c>
      <c r="J35" s="38">
        <v>104.798</v>
      </c>
      <c r="K35" s="38">
        <v>101.524</v>
      </c>
      <c r="L35" s="38">
        <v>93.521000000000001</v>
      </c>
      <c r="M35" s="43"/>
      <c r="N35" s="15"/>
      <c r="O35" s="15"/>
    </row>
    <row r="36" spans="1:15">
      <c r="A36" s="10" t="s">
        <v>89</v>
      </c>
      <c r="B36" s="37">
        <v>250.351</v>
      </c>
      <c r="C36" s="37">
        <v>241.41300000000001</v>
      </c>
      <c r="D36" s="37">
        <v>246.13399999999999</v>
      </c>
      <c r="E36" s="37">
        <v>267.06099999999998</v>
      </c>
      <c r="F36" s="37">
        <v>267.19099999999997</v>
      </c>
      <c r="G36" s="37">
        <v>263.48899999999998</v>
      </c>
      <c r="H36" s="37">
        <v>244.28</v>
      </c>
      <c r="I36" s="37">
        <v>256.51799999999997</v>
      </c>
      <c r="J36" s="37">
        <v>273.745</v>
      </c>
      <c r="K36" s="37">
        <v>277.61399999999998</v>
      </c>
      <c r="L36" s="37">
        <v>247.28100000000001</v>
      </c>
      <c r="M36" s="43"/>
      <c r="N36" s="15"/>
      <c r="O36" s="15"/>
    </row>
    <row r="37" spans="1:15">
      <c r="A37" s="11" t="s">
        <v>90</v>
      </c>
      <c r="B37" s="48">
        <v>121.807</v>
      </c>
      <c r="C37" s="48">
        <v>116.869</v>
      </c>
      <c r="D37" s="48">
        <v>105.304</v>
      </c>
      <c r="E37" s="48">
        <v>108.252</v>
      </c>
      <c r="F37" s="48">
        <v>88.602999999999994</v>
      </c>
      <c r="G37" s="48">
        <v>101.55500000000001</v>
      </c>
      <c r="H37" s="48">
        <v>101.846</v>
      </c>
      <c r="I37" s="48">
        <v>90.674000000000007</v>
      </c>
      <c r="J37" s="48">
        <v>96.73</v>
      </c>
      <c r="K37" s="48">
        <v>85.668000000000006</v>
      </c>
      <c r="L37" s="48">
        <v>108.12</v>
      </c>
      <c r="M37" s="43"/>
      <c r="N37" s="15"/>
      <c r="O37" s="15"/>
    </row>
    <row r="38" spans="1:15">
      <c r="B38" s="37"/>
      <c r="C38" s="37"/>
      <c r="D38" s="37"/>
      <c r="E38" s="37"/>
    </row>
    <row r="39" spans="1:15">
      <c r="A39" s="30" t="s">
        <v>52</v>
      </c>
    </row>
    <row r="40" spans="1:15">
      <c r="A40" s="26" t="s">
        <v>93</v>
      </c>
    </row>
    <row r="41" spans="1:15">
      <c r="A41" s="26" t="s">
        <v>50</v>
      </c>
    </row>
    <row r="42" spans="1:15">
      <c r="A42" s="28" t="s">
        <v>85</v>
      </c>
    </row>
    <row r="43" spans="1:15">
      <c r="A43" s="27" t="s">
        <v>51</v>
      </c>
    </row>
    <row r="44" spans="1:15">
      <c r="A44" s="29" t="str">
        <f>+totales!A125</f>
        <v>Elaborado: Noviembre 11 de 2016</v>
      </c>
    </row>
  </sheetData>
  <mergeCells count="8">
    <mergeCell ref="A13:A14"/>
    <mergeCell ref="A22:A23"/>
    <mergeCell ref="A31:A32"/>
    <mergeCell ref="F22:H22"/>
    <mergeCell ref="B22:D22"/>
    <mergeCell ref="B13:D13"/>
    <mergeCell ref="B31:D31"/>
    <mergeCell ref="F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totales</vt:lpstr>
      <vt:lpstr>edad</vt:lpstr>
      <vt:lpstr>ocup ramas</vt:lpstr>
      <vt:lpstr>ocup psc</vt:lpstr>
      <vt:lpstr>ocup ingresos</vt:lpstr>
      <vt:lpstr>ocup niv educ</vt:lpstr>
      <vt:lpstr>ocup seg social</vt:lpstr>
      <vt:lpstr>Tiempo_busqueda</vt:lpstr>
      <vt:lpstr>inactiv</vt:lpstr>
      <vt:lpstr>Errores relativos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Sofan</dc:creator>
  <cp:lastModifiedBy>Ricardo Leon Olarte Mejia</cp:lastModifiedBy>
  <cp:lastPrinted>2015-08-11T14:09:24Z</cp:lastPrinted>
  <dcterms:created xsi:type="dcterms:W3CDTF">2014-04-21T15:02:01Z</dcterms:created>
  <dcterms:modified xsi:type="dcterms:W3CDTF">2016-11-29T19:07:57Z</dcterms:modified>
</cp:coreProperties>
</file>